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annagrimsrud/____HIV Programmes - DSD/Planning framework/"/>
    </mc:Choice>
  </mc:AlternateContent>
  <xr:revisionPtr revIDLastSave="0" documentId="13_ncr:1_{B91578D5-1F77-794E-821E-7EC860824472}" xr6:coauthVersionLast="47" xr6:coauthVersionMax="47" xr10:uidLastSave="{00000000-0000-0000-0000-000000000000}"/>
  <bookViews>
    <workbookView xWindow="-30000" yWindow="2060" windowWidth="28620" windowHeight="17540" activeTab="3" xr2:uid="{1A5468E0-6E35-4542-9FB0-87A161045F3B}"/>
  </bookViews>
  <sheets>
    <sheet name="OVERVIEW - Read this" sheetId="2" r:id="rId1"/>
    <sheet name="HOW TO USE THIS TOOL" sheetId="11" r:id="rId2"/>
    <sheet name="Scenario overview" sheetId="1" r:id="rId3"/>
    <sheet name="Tier overview" sheetId="6" r:id="rId4"/>
    <sheet name="TREATMENT" sheetId="13" r:id="rId5"/>
    <sheet name="TESTING" sheetId="12" r:id="rId6"/>
    <sheet name="PREVENTION" sheetId="14" r:id="rId7"/>
    <sheet name="SUMMARY" sheetId="7" r:id="rId8"/>
    <sheet name="ANNEX 1 TREATMENT" sheetId="3" r:id="rId9"/>
    <sheet name="ANNEX 2 TESTING" sheetId="4" r:id="rId10"/>
    <sheet name="ANNEX 3 PREVENTION" sheetId="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3" i="7" l="1"/>
  <c r="F123" i="7"/>
  <c r="G123" i="7"/>
  <c r="H123" i="7"/>
  <c r="E124" i="7"/>
  <c r="F124" i="7"/>
  <c r="G124" i="7"/>
  <c r="H124" i="7"/>
  <c r="E125" i="7"/>
  <c r="F125" i="7"/>
  <c r="G125" i="7"/>
  <c r="H125" i="7"/>
  <c r="E126" i="7"/>
  <c r="F126" i="7"/>
  <c r="G126" i="7"/>
  <c r="H126" i="7"/>
  <c r="E127" i="7"/>
  <c r="F127" i="7"/>
  <c r="G127" i="7"/>
  <c r="H127" i="7"/>
  <c r="E128" i="7"/>
  <c r="F128" i="7"/>
  <c r="G128" i="7"/>
  <c r="H128" i="7"/>
  <c r="E129" i="7"/>
  <c r="F129" i="7"/>
  <c r="G129" i="7"/>
  <c r="H129" i="7"/>
  <c r="E130" i="7"/>
  <c r="F130" i="7"/>
  <c r="G130" i="7"/>
  <c r="H130" i="7"/>
  <c r="E131" i="7"/>
  <c r="F131" i="7"/>
  <c r="G131" i="7"/>
  <c r="H131" i="7"/>
  <c r="E132" i="7"/>
  <c r="F132" i="7"/>
  <c r="G132" i="7"/>
  <c r="H132" i="7"/>
  <c r="E133" i="7"/>
  <c r="F133" i="7"/>
  <c r="G133" i="7"/>
  <c r="H133" i="7"/>
  <c r="E134" i="7"/>
  <c r="F134" i="7"/>
  <c r="G134" i="7"/>
  <c r="H134" i="7"/>
  <c r="E135" i="7"/>
  <c r="F135" i="7"/>
  <c r="G135" i="7"/>
  <c r="H135" i="7"/>
  <c r="E136" i="7"/>
  <c r="F136" i="7"/>
  <c r="G136" i="7"/>
  <c r="H136" i="7"/>
  <c r="E137" i="7"/>
  <c r="F137" i="7"/>
  <c r="G137" i="7"/>
  <c r="H137" i="7"/>
  <c r="E138" i="7"/>
  <c r="F138" i="7"/>
  <c r="G138" i="7"/>
  <c r="H138" i="7"/>
  <c r="E139" i="7"/>
  <c r="F139" i="7"/>
  <c r="G139" i="7"/>
  <c r="H139" i="7"/>
  <c r="E140" i="7"/>
  <c r="F140" i="7"/>
  <c r="G140" i="7"/>
  <c r="H140" i="7"/>
  <c r="E141" i="7"/>
  <c r="F141" i="7"/>
  <c r="G141" i="7"/>
  <c r="H141" i="7"/>
  <c r="E142" i="7"/>
  <c r="F142" i="7"/>
  <c r="G142" i="7"/>
  <c r="H142" i="7"/>
  <c r="E143" i="7"/>
  <c r="F143" i="7"/>
  <c r="G143" i="7"/>
  <c r="H143" i="7"/>
  <c r="E144" i="7"/>
  <c r="F144" i="7"/>
  <c r="G144" i="7"/>
  <c r="H144" i="7"/>
  <c r="E145" i="7"/>
  <c r="F145" i="7"/>
  <c r="G145" i="7"/>
  <c r="H145" i="7"/>
  <c r="E146" i="7"/>
  <c r="F146" i="7"/>
  <c r="G146" i="7"/>
  <c r="H146" i="7"/>
  <c r="E147" i="7"/>
  <c r="F147" i="7"/>
  <c r="G147" i="7"/>
  <c r="H147" i="7"/>
  <c r="E148" i="7"/>
  <c r="F148" i="7"/>
  <c r="G148" i="7"/>
  <c r="H148" i="7"/>
  <c r="E149" i="7"/>
  <c r="F149" i="7"/>
  <c r="G149" i="7"/>
  <c r="H149" i="7"/>
  <c r="E150" i="7"/>
  <c r="F150" i="7"/>
  <c r="G150" i="7"/>
  <c r="H150" i="7"/>
  <c r="E151" i="7"/>
  <c r="F151" i="7"/>
  <c r="G151" i="7"/>
  <c r="H151" i="7"/>
  <c r="E152" i="7"/>
  <c r="F152" i="7"/>
  <c r="G152" i="7"/>
  <c r="H152" i="7"/>
  <c r="E153" i="7"/>
  <c r="F153" i="7"/>
  <c r="G153" i="7"/>
  <c r="H153" i="7"/>
  <c r="E154" i="7"/>
  <c r="F154" i="7"/>
  <c r="G154" i="7"/>
  <c r="H154" i="7"/>
  <c r="E155" i="7"/>
  <c r="F155" i="7"/>
  <c r="G155" i="7"/>
  <c r="H155" i="7"/>
  <c r="H122" i="7"/>
  <c r="E122" i="7"/>
  <c r="F122" i="7"/>
  <c r="G122" i="7"/>
  <c r="E73" i="7"/>
  <c r="F73" i="7"/>
  <c r="G73" i="7"/>
  <c r="H73" i="7"/>
  <c r="E74" i="7"/>
  <c r="F74" i="7"/>
  <c r="G74" i="7"/>
  <c r="H74" i="7"/>
  <c r="E75" i="7"/>
  <c r="F75" i="7"/>
  <c r="G75" i="7"/>
  <c r="H75" i="7"/>
  <c r="E76" i="7"/>
  <c r="F76" i="7"/>
  <c r="G76" i="7"/>
  <c r="H76" i="7"/>
  <c r="E77" i="7"/>
  <c r="F77" i="7"/>
  <c r="G77" i="7"/>
  <c r="H77" i="7"/>
  <c r="E78" i="7"/>
  <c r="F78" i="7"/>
  <c r="G78" i="7"/>
  <c r="H78" i="7"/>
  <c r="E79" i="7"/>
  <c r="F79" i="7"/>
  <c r="G79" i="7"/>
  <c r="H79" i="7"/>
  <c r="E80" i="7"/>
  <c r="F80" i="7"/>
  <c r="G80" i="7"/>
  <c r="H80" i="7"/>
  <c r="E81" i="7"/>
  <c r="F81" i="7"/>
  <c r="G81" i="7"/>
  <c r="H81" i="7"/>
  <c r="E82" i="7"/>
  <c r="F82" i="7"/>
  <c r="G82" i="7"/>
  <c r="H82" i="7"/>
  <c r="E83" i="7"/>
  <c r="F83" i="7"/>
  <c r="G83" i="7"/>
  <c r="H83" i="7"/>
  <c r="E84" i="7"/>
  <c r="F84" i="7"/>
  <c r="G84" i="7"/>
  <c r="H84" i="7"/>
  <c r="E85" i="7"/>
  <c r="F85" i="7"/>
  <c r="G85" i="7"/>
  <c r="H85" i="7"/>
  <c r="E86" i="7"/>
  <c r="F86" i="7"/>
  <c r="G86" i="7"/>
  <c r="H86" i="7"/>
  <c r="E87" i="7"/>
  <c r="F87" i="7"/>
  <c r="G87" i="7"/>
  <c r="H87" i="7"/>
  <c r="E88" i="7"/>
  <c r="F88" i="7"/>
  <c r="G88" i="7"/>
  <c r="H88" i="7"/>
  <c r="E89" i="7"/>
  <c r="F89" i="7"/>
  <c r="G89" i="7"/>
  <c r="H89" i="7"/>
  <c r="E90" i="7"/>
  <c r="F90" i="7"/>
  <c r="G90" i="7"/>
  <c r="H90" i="7"/>
  <c r="E91" i="7"/>
  <c r="F91" i="7"/>
  <c r="G91" i="7"/>
  <c r="H91" i="7"/>
  <c r="E92" i="7"/>
  <c r="F92" i="7"/>
  <c r="G92" i="7"/>
  <c r="H92" i="7"/>
  <c r="E93" i="7"/>
  <c r="F93" i="7"/>
  <c r="G93" i="7"/>
  <c r="H93" i="7"/>
  <c r="E94" i="7"/>
  <c r="F94" i="7"/>
  <c r="G94" i="7"/>
  <c r="H94" i="7"/>
  <c r="E95" i="7"/>
  <c r="F95" i="7"/>
  <c r="G95" i="7"/>
  <c r="H95" i="7"/>
  <c r="E96" i="7"/>
  <c r="F96" i="7"/>
  <c r="G96" i="7"/>
  <c r="H96" i="7"/>
  <c r="E97" i="7"/>
  <c r="F97" i="7"/>
  <c r="G97" i="7"/>
  <c r="H97" i="7"/>
  <c r="E98" i="7"/>
  <c r="F98" i="7"/>
  <c r="G98" i="7"/>
  <c r="H98" i="7"/>
  <c r="E99" i="7"/>
  <c r="F99" i="7"/>
  <c r="G99" i="7"/>
  <c r="H99" i="7"/>
  <c r="E100" i="7"/>
  <c r="F100" i="7"/>
  <c r="G100" i="7"/>
  <c r="H100" i="7"/>
  <c r="E101" i="7"/>
  <c r="F101" i="7"/>
  <c r="G101" i="7"/>
  <c r="H101" i="7"/>
  <c r="E102" i="7"/>
  <c r="F102" i="7"/>
  <c r="G102" i="7"/>
  <c r="H102" i="7"/>
  <c r="E103" i="7"/>
  <c r="F103" i="7"/>
  <c r="G103" i="7"/>
  <c r="H103" i="7"/>
  <c r="E104" i="7"/>
  <c r="F104" i="7"/>
  <c r="G104" i="7"/>
  <c r="H104" i="7"/>
  <c r="E105" i="7"/>
  <c r="F105" i="7"/>
  <c r="G105" i="7"/>
  <c r="H105" i="7"/>
  <c r="E106" i="7"/>
  <c r="F106" i="7"/>
  <c r="G106" i="7"/>
  <c r="H106" i="7"/>
  <c r="E107" i="7"/>
  <c r="F107" i="7"/>
  <c r="G107" i="7"/>
  <c r="H107" i="7"/>
  <c r="E108" i="7"/>
  <c r="F108" i="7"/>
  <c r="G108" i="7"/>
  <c r="H108" i="7"/>
  <c r="E109" i="7"/>
  <c r="F109" i="7"/>
  <c r="G109" i="7"/>
  <c r="H109" i="7"/>
  <c r="E110" i="7"/>
  <c r="F110" i="7"/>
  <c r="G110" i="7"/>
  <c r="H110" i="7"/>
  <c r="E111" i="7"/>
  <c r="F111" i="7"/>
  <c r="G111" i="7"/>
  <c r="H111" i="7"/>
  <c r="E112" i="7"/>
  <c r="F112" i="7"/>
  <c r="G112" i="7"/>
  <c r="H112" i="7"/>
  <c r="E113" i="7"/>
  <c r="F113" i="7"/>
  <c r="G113" i="7"/>
  <c r="H113" i="7"/>
  <c r="E114" i="7"/>
  <c r="F114" i="7"/>
  <c r="G114" i="7"/>
  <c r="H114" i="7"/>
  <c r="E115" i="7"/>
  <c r="F115" i="7"/>
  <c r="G115" i="7"/>
  <c r="H115" i="7"/>
  <c r="E116" i="7"/>
  <c r="F116" i="7"/>
  <c r="G116" i="7"/>
  <c r="H116" i="7"/>
  <c r="E117" i="7"/>
  <c r="F117" i="7"/>
  <c r="G117" i="7"/>
  <c r="H117" i="7"/>
  <c r="E118" i="7"/>
  <c r="F118" i="7"/>
  <c r="G118" i="7"/>
  <c r="H118" i="7"/>
  <c r="E119" i="7"/>
  <c r="F119" i="7"/>
  <c r="G119" i="7"/>
  <c r="H119" i="7"/>
  <c r="E120" i="7"/>
  <c r="F120" i="7"/>
  <c r="G120" i="7"/>
  <c r="H120" i="7"/>
  <c r="E121" i="7"/>
  <c r="F121" i="7"/>
  <c r="G121" i="7"/>
  <c r="H121" i="7"/>
  <c r="H72" i="7"/>
  <c r="E72" i="7"/>
  <c r="F72" i="7"/>
  <c r="G72"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H5" i="7"/>
  <c r="E5" i="7"/>
  <c r="F5" i="7"/>
  <c r="G5" i="7"/>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G3" i="4" l="1"/>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G4" i="5"/>
  <c r="G3" i="5"/>
  <c r="F3" i="5"/>
  <c r="G4" i="3"/>
  <c r="G3" i="3"/>
  <c r="G4" i="4"/>
  <c r="E3" i="14"/>
  <c r="D3" i="14"/>
  <c r="E3" i="13"/>
  <c r="D3" i="13"/>
  <c r="E3" i="12"/>
  <c r="D3" i="12"/>
  <c r="D5" i="14"/>
  <c r="D5" i="13"/>
  <c r="D5" i="12"/>
  <c r="D4" i="7"/>
  <c r="C4" i="7"/>
  <c r="F4" i="5"/>
  <c r="E4" i="5"/>
  <c r="D4" i="5"/>
  <c r="E3" i="5"/>
  <c r="D3" i="5"/>
  <c r="F4" i="3"/>
  <c r="E4" i="3"/>
  <c r="D4" i="3"/>
  <c r="F3" i="3"/>
  <c r="E3" i="3"/>
  <c r="D3" i="3"/>
  <c r="F4" i="4"/>
  <c r="F3" i="4"/>
  <c r="E4" i="4"/>
  <c r="E3" i="4"/>
  <c r="D4" i="4"/>
  <c r="D3" i="4"/>
  <c r="C123" i="7" l="1"/>
  <c r="C127" i="7"/>
  <c r="C131" i="7"/>
  <c r="C135" i="7"/>
  <c r="C139" i="7"/>
  <c r="C143" i="7"/>
  <c r="C147" i="7"/>
  <c r="C151" i="7"/>
  <c r="C155" i="7"/>
  <c r="C75" i="7"/>
  <c r="C79" i="7"/>
  <c r="C83" i="7"/>
  <c r="C87" i="7"/>
  <c r="C91" i="7"/>
  <c r="C95" i="7"/>
  <c r="C99" i="7"/>
  <c r="C103" i="7"/>
  <c r="C107" i="7"/>
  <c r="C111" i="7"/>
  <c r="C115" i="7"/>
  <c r="C119" i="7"/>
  <c r="C12" i="7"/>
  <c r="C20" i="7"/>
  <c r="C28" i="7"/>
  <c r="C36" i="7"/>
  <c r="C44" i="7"/>
  <c r="C52" i="7"/>
  <c r="C60" i="7"/>
  <c r="C68" i="7"/>
  <c r="C13" i="7"/>
  <c r="C21" i="7"/>
  <c r="C29" i="7"/>
  <c r="C37" i="7"/>
  <c r="C45" i="7"/>
  <c r="C53" i="7"/>
  <c r="C61" i="7"/>
  <c r="C69" i="7"/>
  <c r="C5" i="7"/>
  <c r="C130" i="7"/>
  <c r="C134" i="7"/>
  <c r="C138" i="7"/>
  <c r="C142" i="7"/>
  <c r="C146" i="7"/>
  <c r="C150" i="7"/>
  <c r="C154" i="7"/>
  <c r="C74" i="7"/>
  <c r="C78" i="7"/>
  <c r="C126" i="7"/>
  <c r="C122" i="7"/>
  <c r="C125" i="7"/>
  <c r="C129" i="7"/>
  <c r="C133" i="7"/>
  <c r="C137" i="7"/>
  <c r="C141" i="7"/>
  <c r="C145" i="7"/>
  <c r="C149" i="7"/>
  <c r="C153" i="7"/>
  <c r="C73" i="7"/>
  <c r="C77" i="7"/>
  <c r="C81" i="7"/>
  <c r="C85" i="7"/>
  <c r="C89" i="7"/>
  <c r="C93" i="7"/>
  <c r="C97" i="7"/>
  <c r="C101" i="7"/>
  <c r="C105" i="7"/>
  <c r="C109" i="7"/>
  <c r="C113" i="7"/>
  <c r="C117" i="7"/>
  <c r="C121" i="7"/>
  <c r="C124" i="7"/>
  <c r="C144" i="7"/>
  <c r="C8" i="7"/>
  <c r="C18" i="7"/>
  <c r="C30" i="7"/>
  <c r="C40" i="7"/>
  <c r="C50" i="7"/>
  <c r="C62" i="7"/>
  <c r="C9" i="7"/>
  <c r="C19" i="7"/>
  <c r="C41" i="7"/>
  <c r="C51" i="7"/>
  <c r="C63" i="7"/>
  <c r="C54" i="7"/>
  <c r="C11" i="7"/>
  <c r="C43" i="7"/>
  <c r="C14" i="7"/>
  <c r="C56" i="7"/>
  <c r="C86" i="7"/>
  <c r="C110" i="7"/>
  <c r="C118" i="7"/>
  <c r="C25" i="7"/>
  <c r="C67" i="7"/>
  <c r="C152" i="7"/>
  <c r="C80" i="7"/>
  <c r="C26" i="7"/>
  <c r="C132" i="7"/>
  <c r="C17" i="7"/>
  <c r="C59" i="7"/>
  <c r="C82" i="7"/>
  <c r="C90" i="7"/>
  <c r="C98" i="7"/>
  <c r="C106" i="7"/>
  <c r="C114" i="7"/>
  <c r="C31" i="7"/>
  <c r="C33" i="7"/>
  <c r="C65" i="7"/>
  <c r="C128" i="7"/>
  <c r="C24" i="7"/>
  <c r="C66" i="7"/>
  <c r="C94" i="7"/>
  <c r="C15" i="7"/>
  <c r="C57" i="7"/>
  <c r="C88" i="7"/>
  <c r="C120" i="7"/>
  <c r="C6" i="7"/>
  <c r="C48" i="7"/>
  <c r="C7" i="7"/>
  <c r="C49" i="7"/>
  <c r="C136" i="7"/>
  <c r="C84" i="7"/>
  <c r="C92" i="7"/>
  <c r="C100" i="7"/>
  <c r="C108" i="7"/>
  <c r="C116" i="7"/>
  <c r="C10" i="7"/>
  <c r="C22" i="7"/>
  <c r="C32" i="7"/>
  <c r="C42" i="7"/>
  <c r="C64" i="7"/>
  <c r="C23" i="7"/>
  <c r="C55" i="7"/>
  <c r="C34" i="7"/>
  <c r="C140" i="7"/>
  <c r="C102" i="7"/>
  <c r="C35" i="7"/>
  <c r="C104" i="7"/>
  <c r="C112" i="7"/>
  <c r="C16" i="7"/>
  <c r="C58" i="7"/>
  <c r="C27" i="7"/>
  <c r="C71" i="7"/>
  <c r="C148" i="7"/>
  <c r="C76" i="7"/>
  <c r="C46" i="7"/>
  <c r="C72" i="7"/>
  <c r="C47" i="7"/>
  <c r="C96" i="7"/>
  <c r="C38" i="7"/>
  <c r="C70" i="7"/>
  <c r="C39" i="7"/>
  <c r="D6" i="7"/>
  <c r="D14" i="7"/>
  <c r="D22" i="7"/>
  <c r="D30" i="7"/>
  <c r="D38" i="7"/>
  <c r="D46" i="7"/>
  <c r="D54" i="7"/>
  <c r="D62" i="7"/>
  <c r="D70" i="7"/>
  <c r="D127" i="7"/>
  <c r="D131" i="7"/>
  <c r="D135" i="7"/>
  <c r="D139" i="7"/>
  <c r="D143" i="7"/>
  <c r="D147" i="7"/>
  <c r="D151" i="7"/>
  <c r="D155" i="7"/>
  <c r="D75" i="7"/>
  <c r="D79" i="7"/>
  <c r="D83" i="7"/>
  <c r="D87" i="7"/>
  <c r="D91" i="7"/>
  <c r="D95" i="7"/>
  <c r="D99" i="7"/>
  <c r="D103" i="7"/>
  <c r="D107" i="7"/>
  <c r="D111" i="7"/>
  <c r="D115" i="7"/>
  <c r="D119" i="7"/>
  <c r="D7" i="7"/>
  <c r="D15" i="7"/>
  <c r="D23" i="7"/>
  <c r="D31" i="7"/>
  <c r="D39" i="7"/>
  <c r="D47" i="7"/>
  <c r="D55" i="7"/>
  <c r="D63" i="7"/>
  <c r="D71" i="7"/>
  <c r="D123" i="7"/>
  <c r="D126" i="7"/>
  <c r="D130" i="7"/>
  <c r="D134" i="7"/>
  <c r="D138" i="7"/>
  <c r="D142" i="7"/>
  <c r="D146" i="7"/>
  <c r="D150" i="7"/>
  <c r="D154" i="7"/>
  <c r="D74" i="7"/>
  <c r="D78" i="7"/>
  <c r="D82" i="7"/>
  <c r="D86" i="7"/>
  <c r="D90" i="7"/>
  <c r="D94" i="7"/>
  <c r="D98" i="7"/>
  <c r="D102" i="7"/>
  <c r="D106" i="7"/>
  <c r="D110" i="7"/>
  <c r="D114" i="7"/>
  <c r="D118" i="7"/>
  <c r="D72" i="7"/>
  <c r="D125" i="7"/>
  <c r="D124" i="7"/>
  <c r="D132" i="7"/>
  <c r="D137" i="7"/>
  <c r="D85" i="7"/>
  <c r="D93" i="7"/>
  <c r="D101" i="7"/>
  <c r="D109" i="7"/>
  <c r="D117" i="7"/>
  <c r="D10" i="7"/>
  <c r="D20" i="7"/>
  <c r="D32" i="7"/>
  <c r="D42" i="7"/>
  <c r="D52" i="7"/>
  <c r="D64" i="7"/>
  <c r="D11" i="7"/>
  <c r="D43" i="7"/>
  <c r="D65" i="7"/>
  <c r="D35" i="7"/>
  <c r="D148" i="7"/>
  <c r="D153" i="7"/>
  <c r="D81" i="7"/>
  <c r="D97" i="7"/>
  <c r="D16" i="7"/>
  <c r="D49" i="7"/>
  <c r="D140" i="7"/>
  <c r="D145" i="7"/>
  <c r="D73" i="7"/>
  <c r="D40" i="7"/>
  <c r="D104" i="7"/>
  <c r="D112" i="7"/>
  <c r="D9" i="7"/>
  <c r="D51" i="7"/>
  <c r="D144" i="7"/>
  <c r="D149" i="7"/>
  <c r="D77" i="7"/>
  <c r="D21" i="7"/>
  <c r="D33" i="7"/>
  <c r="D53" i="7"/>
  <c r="D5" i="7"/>
  <c r="D25" i="7"/>
  <c r="D67" i="7"/>
  <c r="D76" i="7"/>
  <c r="D36" i="7"/>
  <c r="D128" i="7"/>
  <c r="D133" i="7"/>
  <c r="D17" i="7"/>
  <c r="D69" i="7"/>
  <c r="D28" i="7"/>
  <c r="D88" i="7"/>
  <c r="D96" i="7"/>
  <c r="D29" i="7"/>
  <c r="D129" i="7"/>
  <c r="D122" i="7"/>
  <c r="D12" i="7"/>
  <c r="D24" i="7"/>
  <c r="D34" i="7"/>
  <c r="D44" i="7"/>
  <c r="D56" i="7"/>
  <c r="D66" i="7"/>
  <c r="D13" i="7"/>
  <c r="D57" i="7"/>
  <c r="D113" i="7"/>
  <c r="D121" i="7"/>
  <c r="D48" i="7"/>
  <c r="D68" i="7"/>
  <c r="D27" i="7"/>
  <c r="D59" i="7"/>
  <c r="D18" i="7"/>
  <c r="D50" i="7"/>
  <c r="D80" i="7"/>
  <c r="D41" i="7"/>
  <c r="D136" i="7"/>
  <c r="D141" i="7"/>
  <c r="D84" i="7"/>
  <c r="D92" i="7"/>
  <c r="D100" i="7"/>
  <c r="D108" i="7"/>
  <c r="D116" i="7"/>
  <c r="D45" i="7"/>
  <c r="D89" i="7"/>
  <c r="D105" i="7"/>
  <c r="D26" i="7"/>
  <c r="D58" i="7"/>
  <c r="D37" i="7"/>
  <c r="D8" i="7"/>
  <c r="D60" i="7"/>
  <c r="D152" i="7"/>
  <c r="D120" i="7"/>
  <c r="D19" i="7"/>
  <c r="D61" i="7"/>
</calcChain>
</file>

<file path=xl/sharedStrings.xml><?xml version="1.0" encoding="utf-8"?>
<sst xmlns="http://schemas.openxmlformats.org/spreadsheetml/2006/main" count="2213" uniqueCount="492">
  <si>
    <t>The TIER tool – Tool for Intervention Evaluation and Ranking</t>
  </si>
  <si>
    <t xml:space="preserve">An HIV service package prioritization tool </t>
  </si>
  <si>
    <r>
      <t xml:space="preserve">The TIER tool is designed to support countries in their planning and prioritization of HIV programme elements in the context of funding shifts. </t>
    </r>
    <r>
      <rPr>
        <sz val="12"/>
        <color theme="1"/>
        <rFont val="Verdana"/>
        <family val="2"/>
      </rPr>
      <t>This tool provides a structured framework to prioritize HIV programme components—across testing, treatment, and prevention—based on epidemiological context and progress toward the 95-95-95 targets.</t>
    </r>
  </si>
  <si>
    <t xml:space="preserve">The tool uses illustrative examples of prioritization across four scenarios: </t>
  </si>
  <si>
    <t xml:space="preserve">     Scenario 1: A high-burden country  achieving 95-95-95 targets across all populations</t>
  </si>
  <si>
    <t xml:space="preserve">     Scenario 2: A high-burden country achieving the targets but not across all populations</t>
  </si>
  <si>
    <t xml:space="preserve">     Scenario 3: A high-burden country not yet achieving one or more of the 95-95-95 targets</t>
  </si>
  <si>
    <t xml:space="preserve">     Scenario 4: A low-burden country not yet achieving one or more of the 95-95-95 targets</t>
  </si>
  <si>
    <r>
      <rPr>
        <sz val="12"/>
        <color rgb="FF000000"/>
        <rFont val="Verdana"/>
        <family val="2"/>
      </rPr>
      <t xml:space="preserve">More detail on each scenario, including likely gaps toward the targets, is available in the </t>
    </r>
    <r>
      <rPr>
        <i/>
        <sz val="12"/>
        <color rgb="FF000000"/>
        <rFont val="Verdana"/>
        <family val="2"/>
      </rPr>
      <t>Scenario overview</t>
    </r>
    <r>
      <rPr>
        <sz val="12"/>
        <color rgb="FF000000"/>
        <rFont val="Verdana"/>
        <family val="2"/>
      </rPr>
      <t xml:space="preserve"> tab.</t>
    </r>
  </si>
  <si>
    <t xml:space="preserve">For each scenario, a suggested prioritized list of interventions is available across key programme interventions. </t>
  </si>
  <si>
    <r>
      <t xml:space="preserve">To start, see the </t>
    </r>
    <r>
      <rPr>
        <i/>
        <sz val="12"/>
        <color theme="1"/>
        <rFont val="Verdana"/>
        <family val="2"/>
      </rPr>
      <t>"HOW TO USE THIS TOOL"</t>
    </r>
    <r>
      <rPr>
        <sz val="12"/>
        <color theme="1"/>
        <rFont val="Verdana"/>
        <family val="2"/>
      </rPr>
      <t xml:space="preserve"> tab.</t>
    </r>
  </si>
  <si>
    <t>THIS IS A DRAFT FOR CONSIDERATION AND INPUTS</t>
  </si>
  <si>
    <t>Share inputs to dsd@iasociety.org or by completing the feedback form available at: https://bit.ly/HIV_PATH</t>
  </si>
  <si>
    <t>Need help?</t>
  </si>
  <si>
    <r>
      <t xml:space="preserve">For technical support or questions about completing the TIER tool, contact the IAS Differentiated Service Delivery team at </t>
    </r>
    <r>
      <rPr>
        <b/>
        <sz val="11"/>
        <color theme="1"/>
        <rFont val="Verdana"/>
        <family val="2"/>
      </rPr>
      <t>dsd@iasociety.org</t>
    </r>
    <r>
      <rPr>
        <sz val="11"/>
        <color theme="1"/>
        <rFont val="Verdana"/>
        <family val="2"/>
      </rPr>
      <t>.</t>
    </r>
  </si>
  <si>
    <t xml:space="preserve">How to use the TIER tool for your planning </t>
  </si>
  <si>
    <t>STEP 1: Select your country scenario</t>
  </si>
  <si>
    <t>The tool offers different country scenarios based on HIV burden (high vs. low) and progress towards the 95-95-95 targets.</t>
  </si>
  <si>
    <t>Selecting your scenario is a critical first step. Once selected, suggested tiers for each intervention are populated into column D of the TREATMENT, TESTING and PREVENTION tabs.</t>
  </si>
  <si>
    <t>STEP 2: Define the stakeholder group that will be engaged in the country’s prioritization.</t>
  </si>
  <si>
    <t xml:space="preserve">Who is represented in the group responsible for developing the prioritized list or tiers of HIV services? </t>
  </si>
  <si>
    <t>Does the group include HIV technical experts across the full cascade of services and populations currently served?</t>
  </si>
  <si>
    <t xml:space="preserve">Are civil society and community representatives meaningfully included in the process? </t>
  </si>
  <si>
    <t>Is there representation from planning and policy departments to ensure alignment with funding and broader health system considerations?</t>
  </si>
  <si>
    <t xml:space="preserve">STEP 3: Gather relevant HIV programme data across the HIV cascade </t>
  </si>
  <si>
    <r>
      <t xml:space="preserve">Compile available data on current </t>
    </r>
    <r>
      <rPr>
        <b/>
        <sz val="11"/>
        <color theme="1"/>
        <rFont val="Verdana"/>
        <family val="2"/>
      </rPr>
      <t>coverage</t>
    </r>
    <r>
      <rPr>
        <sz val="11"/>
        <color theme="1"/>
        <rFont val="Verdana"/>
        <family val="2"/>
      </rPr>
      <t xml:space="preserve">, </t>
    </r>
    <r>
      <rPr>
        <b/>
        <sz val="11"/>
        <color theme="1"/>
        <rFont val="Verdana"/>
        <family val="2"/>
      </rPr>
      <t>implementation</t>
    </r>
    <r>
      <rPr>
        <sz val="11"/>
        <color theme="1"/>
        <rFont val="Verdana"/>
        <family val="2"/>
      </rPr>
      <t xml:space="preserve">, and </t>
    </r>
    <r>
      <rPr>
        <b/>
        <sz val="11"/>
        <color theme="1"/>
        <rFont val="Verdana"/>
        <family val="2"/>
      </rPr>
      <t>outcomes</t>
    </r>
    <r>
      <rPr>
        <sz val="11"/>
        <color theme="1"/>
        <rFont val="Verdana"/>
        <family val="2"/>
      </rPr>
      <t xml:space="preserve"> for each intervention.</t>
    </r>
  </si>
  <si>
    <r>
      <t xml:space="preserve">Where possible, include disaggregation by </t>
    </r>
    <r>
      <rPr>
        <b/>
        <sz val="11"/>
        <color theme="1"/>
        <rFont val="Verdana"/>
        <family val="2"/>
      </rPr>
      <t>geography</t>
    </r>
    <r>
      <rPr>
        <sz val="11"/>
        <color theme="1"/>
        <rFont val="Verdana"/>
        <family val="2"/>
      </rPr>
      <t xml:space="preserve"> and </t>
    </r>
    <r>
      <rPr>
        <b/>
        <sz val="11"/>
        <color theme="1"/>
        <rFont val="Verdana"/>
        <family val="2"/>
      </rPr>
      <t>population group</t>
    </r>
    <r>
      <rPr>
        <sz val="11"/>
        <color theme="1"/>
        <rFont val="Verdana"/>
        <family val="2"/>
      </rPr>
      <t>, as this will guide discussions on feasibility and equity.</t>
    </r>
  </si>
  <si>
    <t>STEP 4: Conduct the prioritization exercise</t>
  </si>
  <si>
    <r>
      <t xml:space="preserve">The TIER tool provides a list of interventions across </t>
    </r>
    <r>
      <rPr>
        <b/>
        <sz val="11"/>
        <color theme="1"/>
        <rFont val="Verdana"/>
        <family val="2"/>
      </rPr>
      <t>testing</t>
    </r>
    <r>
      <rPr>
        <sz val="11"/>
        <color theme="1"/>
        <rFont val="Verdana"/>
        <family val="2"/>
      </rPr>
      <t xml:space="preserve">, </t>
    </r>
    <r>
      <rPr>
        <b/>
        <sz val="11"/>
        <color theme="1"/>
        <rFont val="Verdana"/>
        <family val="2"/>
      </rPr>
      <t>treatment</t>
    </r>
    <r>
      <rPr>
        <sz val="11"/>
        <color theme="1"/>
        <rFont val="Verdana"/>
        <family val="2"/>
      </rPr>
      <t xml:space="preserve"> and </t>
    </r>
    <r>
      <rPr>
        <b/>
        <sz val="11"/>
        <color theme="1"/>
        <rFont val="Verdana"/>
        <family val="2"/>
      </rPr>
      <t>prevention</t>
    </r>
    <r>
      <rPr>
        <sz val="11"/>
        <color theme="1"/>
        <rFont val="Verdana"/>
        <family val="2"/>
      </rPr>
      <t xml:space="preserve"> based on WHO recommendations. </t>
    </r>
  </si>
  <si>
    <r>
      <t xml:space="preserve">Using the dropdown menu in </t>
    </r>
    <r>
      <rPr>
        <b/>
        <sz val="11"/>
        <color theme="1"/>
        <rFont val="Verdana"/>
        <family val="2"/>
      </rPr>
      <t>column E</t>
    </r>
    <r>
      <rPr>
        <sz val="11"/>
        <color theme="1"/>
        <rFont val="Verdana"/>
        <family val="2"/>
      </rPr>
      <t xml:space="preserve"> of the worksheets TREATMENT, TESTING and PREVENTION, and assign each intervention a tier:</t>
    </r>
  </si>
  <si>
    <t>Minimum - Services that are critical to maintain for continuity of care and health outcomes</t>
  </si>
  <si>
    <t>Standard - Important to sustain; should be reassessed frequently for continuation as funding allows</t>
  </si>
  <si>
    <t>Optimal - To be supported when additional resources are secured or efficiencies gained</t>
  </si>
  <si>
    <t>Not applicable - Services that were not provided and will not be provided</t>
  </si>
  <si>
    <t>Discontinue - Services that were previously provided, that are no longer important to provide and can be discontinued</t>
  </si>
  <si>
    <r>
      <t xml:space="preserve">Descriptions for each tier are provided in the </t>
    </r>
    <r>
      <rPr>
        <b/>
        <sz val="11"/>
        <color theme="1"/>
        <rFont val="Verdana"/>
        <family val="2"/>
      </rPr>
      <t>“Tier Overview”</t>
    </r>
    <r>
      <rPr>
        <sz val="11"/>
        <color theme="1"/>
        <rFont val="Verdana"/>
        <family val="2"/>
      </rPr>
      <t xml:space="preserve"> tab</t>
    </r>
  </si>
  <si>
    <t>Tips for prioritization:</t>
  </si>
  <si>
    <t xml:space="preserve">If the names of the tiers (minimum, standard, optimal) do not work for your context, we can change them - simply email dsd@iasociety.org </t>
  </si>
  <si>
    <t>If the colours of the tiers do not work for your context, we can change them - simply email dsd@iasociety.org</t>
  </si>
  <si>
    <r>
      <t xml:space="preserve">Start with the </t>
    </r>
    <r>
      <rPr>
        <b/>
        <sz val="11"/>
        <color theme="1"/>
        <rFont val="Verdana"/>
        <family val="2"/>
      </rPr>
      <t>TREATMENT</t>
    </r>
    <r>
      <rPr>
        <sz val="11"/>
        <color theme="1"/>
        <rFont val="Verdana"/>
        <family val="2"/>
      </rPr>
      <t xml:space="preserve"> sheet, then move to </t>
    </r>
    <r>
      <rPr>
        <b/>
        <sz val="11"/>
        <color theme="1"/>
        <rFont val="Verdana"/>
        <family val="2"/>
      </rPr>
      <t>TESTING</t>
    </r>
    <r>
      <rPr>
        <sz val="11"/>
        <color theme="1"/>
        <rFont val="Verdana"/>
        <family val="2"/>
      </rPr>
      <t xml:space="preserve">, and finally </t>
    </r>
    <r>
      <rPr>
        <b/>
        <sz val="11"/>
        <color theme="1"/>
        <rFont val="Verdana"/>
        <family val="2"/>
      </rPr>
      <t>PREVENTION</t>
    </r>
    <r>
      <rPr>
        <sz val="11"/>
        <color theme="1"/>
        <rFont val="Verdana"/>
        <family val="2"/>
      </rPr>
      <t>.</t>
    </r>
  </si>
  <si>
    <t>Consider current and potential future coverage of each intervention.</t>
  </si>
  <si>
    <r>
      <t xml:space="preserve">Discuss the </t>
    </r>
    <r>
      <rPr>
        <b/>
        <sz val="11"/>
        <color theme="1"/>
        <rFont val="Verdana"/>
        <family val="2"/>
      </rPr>
      <t>frequency</t>
    </r>
    <r>
      <rPr>
        <sz val="11"/>
        <color theme="1"/>
        <rFont val="Verdana"/>
        <family val="2"/>
      </rPr>
      <t xml:space="preserve"> of interventions where relevant (e.g., testing or viral load monitoring).</t>
    </r>
  </si>
  <si>
    <r>
      <t xml:space="preserve">Document the rationale for each tier decision in </t>
    </r>
    <r>
      <rPr>
        <b/>
        <sz val="11"/>
        <color theme="1"/>
        <rFont val="Verdana"/>
        <family val="2"/>
      </rPr>
      <t>column F (“Rationale”)</t>
    </r>
    <r>
      <rPr>
        <sz val="11"/>
        <color theme="1"/>
        <rFont val="Verdana"/>
        <family val="2"/>
      </rPr>
      <t>.</t>
    </r>
  </si>
  <si>
    <t xml:space="preserve">STEP 5: Review and adapt the list of interventions </t>
  </si>
  <si>
    <r>
      <t>·</t>
    </r>
    <r>
      <rPr>
        <sz val="7"/>
        <color rgb="FF000000"/>
        <rFont val="Verdana"/>
        <family val="2"/>
      </rPr>
      <t xml:space="preserve">       </t>
    </r>
    <r>
      <rPr>
        <sz val="11"/>
        <color rgb="FF000000"/>
        <rFont val="Verdana"/>
        <family val="2"/>
      </rPr>
      <t>The list of interventions is a starting point, that should be adapted to reflect national guidance and practices.</t>
    </r>
  </si>
  <si>
    <r>
      <rPr>
        <sz val="11"/>
        <color rgb="FF000000"/>
        <rFont val="Verdana"/>
        <family val="2"/>
      </rPr>
      <t>·       As part of the previous step,</t>
    </r>
    <r>
      <rPr>
        <sz val="7"/>
        <color rgb="FF000000"/>
        <rFont val="Verdana"/>
        <family val="2"/>
      </rPr>
      <t xml:space="preserve"> </t>
    </r>
    <r>
      <rPr>
        <sz val="11"/>
        <color rgb="FF000000"/>
        <rFont val="Verdana"/>
        <family val="2"/>
      </rPr>
      <t xml:space="preserve">interventions not approved in your national guidelines should have been marked as </t>
    </r>
    <r>
      <rPr>
        <i/>
        <sz val="11"/>
        <color rgb="FF000000"/>
        <rFont val="Verdana"/>
        <family val="2"/>
      </rPr>
      <t xml:space="preserve">“not applicable” </t>
    </r>
    <r>
      <rPr>
        <sz val="11"/>
        <color rgb="FF000000"/>
        <rFont val="Verdana"/>
        <family val="2"/>
      </rPr>
      <t>using the drop-down list in column E on the testing, treatment and prevention tabs.</t>
    </r>
  </si>
  <si>
    <r>
      <t>·</t>
    </r>
    <r>
      <rPr>
        <sz val="7"/>
        <color rgb="FF000000"/>
        <rFont val="Verdana"/>
        <family val="2"/>
      </rPr>
      <t xml:space="preserve">       </t>
    </r>
    <r>
      <rPr>
        <sz val="11"/>
        <color rgb="FF000000"/>
        <rFont val="Verdana"/>
        <family val="2"/>
      </rPr>
      <t xml:space="preserve">Now, add any additional interventions (e.g., </t>
    </r>
    <r>
      <rPr>
        <i/>
        <sz val="11"/>
        <color rgb="FF000000"/>
        <rFont val="Verdana"/>
        <family val="2"/>
      </rPr>
      <t>point-of-care viral load testing for specific populations</t>
    </r>
    <r>
      <rPr>
        <sz val="11"/>
        <color rgb="FF000000"/>
        <rFont val="Verdana"/>
        <family val="2"/>
      </rPr>
      <t>) that are relevant in your setting and may have unique cost implications as new rows in the testing, treatment and prevention tabs.</t>
    </r>
  </si>
  <si>
    <t>STEP 6: Review the “Summary” tab to support additional work</t>
  </si>
  <si>
    <r>
      <t xml:space="preserve">At the end of this exercise, you will have defined the </t>
    </r>
    <r>
      <rPr>
        <i/>
        <sz val="11"/>
        <color theme="1"/>
        <rFont val="Verdana"/>
        <family val="2"/>
      </rPr>
      <t>minimum package</t>
    </r>
    <r>
      <rPr>
        <sz val="11"/>
        <color theme="1"/>
        <rFont val="Verdana"/>
        <family val="2"/>
      </rPr>
      <t>, which can help guide negotiations with donors and reflect a country-led prioritization of funding.</t>
    </r>
  </si>
  <si>
    <r>
      <t xml:space="preserve">Go the </t>
    </r>
    <r>
      <rPr>
        <b/>
        <sz val="11"/>
        <color theme="1"/>
        <rFont val="Verdana"/>
        <family val="2"/>
      </rPr>
      <t>“Summary”</t>
    </r>
    <r>
      <rPr>
        <sz val="11"/>
        <color theme="1"/>
        <rFont val="Verdana"/>
        <family val="2"/>
      </rPr>
      <t xml:space="preserve"> tab to view interventions grouped by tier, listing interventions that are in the minimum, standard and optimal packages. This summary can support further activities such as:</t>
    </r>
  </si>
  <si>
    <t>·      Modelling the impact of different packages on HIV outcomes (e.g., morbidity, mortality, incidence)</t>
  </si>
  <si>
    <t>·      Estimating the cost of each service package</t>
  </si>
  <si>
    <t>·      Engaging with funders to discuss support for specific tiers</t>
  </si>
  <si>
    <t>Details of the scenarios</t>
  </si>
  <si>
    <t>Scenarios</t>
  </si>
  <si>
    <t>Overview</t>
  </si>
  <si>
    <t>Likely gaps</t>
  </si>
  <si>
    <t>SCENARIO 1</t>
  </si>
  <si>
    <t>A high-burden country close to reaching 95s across all populations</t>
  </si>
  <si>
    <t>Limited, possibly some unsuppressed ART clients and some specific sub-segments that are generally underserved</t>
  </si>
  <si>
    <t>SCENARIO 2</t>
  </si>
  <si>
    <t>A high-burden country close to reaching 95s, but not in all populations</t>
  </si>
  <si>
    <t>Adolescent girls and young women, key populations, men</t>
  </si>
  <si>
    <t>SCENARIO 3</t>
  </si>
  <si>
    <t>A high-burden country not yet achieving one or more of the 95s</t>
  </si>
  <si>
    <t>Clinically unstable/symptomatic, gaps in all population groups</t>
  </si>
  <si>
    <t>SCENARIO 4</t>
  </si>
  <si>
    <t>My country is:</t>
  </si>
  <si>
    <t>COUNTRY NAME</t>
  </si>
  <si>
    <t xml:space="preserve">My scenario is </t>
  </si>
  <si>
    <t>DON'T FORGET TO ENTER THE COUNTRY NAME IN CELL B17, AND SELECT THE MOST SIMILAR SCENARIO (CELL B18)</t>
  </si>
  <si>
    <t>Three priority tiers</t>
  </si>
  <si>
    <t>Minimum</t>
  </si>
  <si>
    <t>Services that are critical to maintain for continuity of care and health outcomes</t>
  </si>
  <si>
    <t>Standard</t>
  </si>
  <si>
    <t>Important to sustain; should be reassessed frequently for continuation as funding allows</t>
  </si>
  <si>
    <t>Optimal</t>
  </si>
  <si>
    <t>To be supported when additional resources are secured or efficiencies gained</t>
  </si>
  <si>
    <t>Plus:</t>
  </si>
  <si>
    <t>Discontinue</t>
  </si>
  <si>
    <t>Services that were previously provided, that are no longer important to provide and can be discontinued</t>
  </si>
  <si>
    <t>Not applicable</t>
  </si>
  <si>
    <t>Services that were not provided and will not be provided</t>
  </si>
  <si>
    <t>HIV programme area</t>
  </si>
  <si>
    <t xml:space="preserve">Component </t>
  </si>
  <si>
    <t>Intervention</t>
  </si>
  <si>
    <t>Comments</t>
  </si>
  <si>
    <t>Rationale</t>
  </si>
  <si>
    <t xml:space="preserve">WHO recommendation </t>
  </si>
  <si>
    <t xml:space="preserve">Strength </t>
  </si>
  <si>
    <t>Grade</t>
  </si>
  <si>
    <t>Source</t>
  </si>
  <si>
    <t xml:space="preserve">Page </t>
  </si>
  <si>
    <t xml:space="preserve">TREATMENT </t>
  </si>
  <si>
    <t>ART continuity</t>
  </si>
  <si>
    <t xml:space="preserve">Provide uninterrupted ART treatment to ALL people who are already on ART, all populations and all regimens </t>
  </si>
  <si>
    <t xml:space="preserve">Continuity of ART for all populations and all regimens to reduce mortality, morbidity and transmission; Population already identified and attending services </t>
  </si>
  <si>
    <t>ART should be initiated for all people living with HIV regardless of WHO clinical stage and at any CD4 cell count.</t>
  </si>
  <si>
    <t xml:space="preserve">Adults strong; pregnant and Breast-feeding women strong; adolescents conditional; children 1-10 years conditional; children less than 1 year strong </t>
  </si>
  <si>
    <t xml:space="preserve">Adults moderate; pregnant and breastfeeding  moderate; adolescents low; children 1-10 years low; children less than 1 year moderate </t>
  </si>
  <si>
    <t xml:space="preserve">https://www.who.int/publications/i/item/9789240031593 </t>
  </si>
  <si>
    <t>Provide a minimum of 3MMD for all, unless clinically unwell (including re-engaging clients) with 6MMD preferred for those established on ART (for all over 5-years of age)</t>
  </si>
  <si>
    <t xml:space="preserve">Maintain multi-month refills to reduce clinic visits and strong evidence for impact on retention and adherence </t>
  </si>
  <si>
    <t>Strong</t>
  </si>
  <si>
    <t xml:space="preserve">Moderate to low </t>
  </si>
  <si>
    <t>Conduct an annual quality clinical review if established on ART and virally suppressed with longest scripting period allowed 6-12 months</t>
  </si>
  <si>
    <t xml:space="preserve">Extending the interval between clinical visits reduces burden on client and health system </t>
  </si>
  <si>
    <t>People established on ART should be offered clinical visits every 3–6 months, preferably every six months if feasible</t>
  </si>
  <si>
    <t xml:space="preserve">Strong </t>
  </si>
  <si>
    <t xml:space="preserve">Moderate </t>
  </si>
  <si>
    <t xml:space="preserve">Enroll eligible clients in less-intensive DSD models </t>
  </si>
  <si>
    <t xml:space="preserve">Maintaining DSD models for clients established on treatment supports adherence and retention and has been shown to be cost effective </t>
  </si>
  <si>
    <t>No formal WHO recommendation</t>
  </si>
  <si>
    <t>Sustain individual DSD models based at facilities</t>
  </si>
  <si>
    <t>Sustain individual DSD models for key populations not based at facilities</t>
  </si>
  <si>
    <t xml:space="preserve">Sustain group DSD models managed by clients </t>
  </si>
  <si>
    <t xml:space="preserve">Sustain group DSD models for adolescents managed by healthcare workers </t>
  </si>
  <si>
    <t>Susatin individual DSD models not based at facilities</t>
  </si>
  <si>
    <t>Out of facility models often require some additional financing. Consider costs and which individual models not at the facility to sustain - such as pharmacy pick-up, community pick up points, etc.</t>
  </si>
  <si>
    <t xml:space="preserve">Sustain group DSD models managed by healthcare workers </t>
  </si>
  <si>
    <t>Actively support transfer all clients from facilities that are closing to preferred public sector facility with same day continuation of ART, minimum 3MMD, offer less-intensive DSD model without required transfer documentation</t>
  </si>
  <si>
    <t xml:space="preserve">Clear policy for patients transferring care between facilities is required </t>
  </si>
  <si>
    <t xml:space="preserve">No specific WHO recommendation </t>
  </si>
  <si>
    <t xml:space="preserve">Continuity OI prophylaxis </t>
  </si>
  <si>
    <t xml:space="preserve">Provide cotrimoxazole prophylaxis to adults Stage 3 and 4 or CD4 &lt;350. Note recommendation when to stop </t>
  </si>
  <si>
    <t xml:space="preserve">Cotrimoxazole prophylaxis indicated for prevention of PCP, severe bacterial infections, TB and malaria. Note implementation for criteria for stopping cotrimoxazole </t>
  </si>
  <si>
    <t>1.Strong; 2. Conditional</t>
  </si>
  <si>
    <t xml:space="preserve">1. Moderate; 2. Low </t>
  </si>
  <si>
    <t xml:space="preserve">Provide cotrimoxazole tp adults in settings where malaria and/or severe bacterial infections are highly prevalent, co-trimoxazole prophylaxis should beinitiated regardless of CD4 cell count or WHO stage; Note recommendation when to stop </t>
  </si>
  <si>
    <t>1.  In settings where malaria and/or severe bacterial infections are highly prevalent, co-trimoxazole prophylaxis should be initiated regardless of CD4 cell count or WHO stage 2. Stopping In settings where malaria and/or severe bacterial infections are highly prevalent, co-trimoxazole prophylaxis should
be continued regardless of CD4 cell count or WHO clinical stage</t>
  </si>
  <si>
    <t>1.Conditional; 2. Conditional</t>
  </si>
  <si>
    <t xml:space="preserve">1.Moderate; 2. Low </t>
  </si>
  <si>
    <t xml:space="preserve">Provide cotrimoxazole to patients living with HIV and TB </t>
  </si>
  <si>
    <t>Routine co-trimoxazole prophylaxis should be given to all people living with HIV with active TB disease regardless of CD4 cell count</t>
  </si>
  <si>
    <t>High</t>
  </si>
  <si>
    <t xml:space="preserve">Provide cotrimoxazole to children living with HIV; Note recommendation on when to stop </t>
  </si>
  <si>
    <t>Co-trimoxazole prophylaxis is recommended for infants, children and adolescents with HIV, regardless of clinical and immune conditions. Priority should be given to all children younger than five years old regardless of CD4 cell count or clinical stage and children with severe or advanced HIV clinical disease (WHO clinical stage 3 or 4) and/or those with CD4 cell count ≤350 cells/mm 2. In settings of low prevalence for both malaria and bacterial infections, co-trimoxazole prophylaxis may be discontinued
for children five years of age and older who are clinically stable and/or virally suppressed on ART for at least six months
and CD4 cell count &gt;350 cells/mm 3. In settings where malaria and/or severe bacterial infections are highly prevalent, co-trimoxazole prophylaxis should
be continued until adulthood whether or not ART is being taken</t>
  </si>
  <si>
    <t>1. Strong 2.  Strong 3. Conditional</t>
  </si>
  <si>
    <t xml:space="preserve">1.High 2. Low  3. Moderate </t>
  </si>
  <si>
    <t xml:space="preserve">Provide cotrimoxazole to HIV exposed infants; Note recommendation when to stop </t>
  </si>
  <si>
    <t>Co-trimoxazole prophylaxis is recommended for HIV-exposed infants from four to six weeks of age and should be continued until HIV infection has been excluded by an age-appropriate HIV test to establish final diagnosis after complete cessation of breastfeeding</t>
  </si>
  <si>
    <t xml:space="preserve">Low </t>
  </si>
  <si>
    <t xml:space="preserve">Provide secondary fluconazole prophylaxis (maintenance); Note recommendation on when to stop </t>
  </si>
  <si>
    <t>Fluconazole maintenance essential after treatment for cryptococcal meningitis but note implementation of criteria for stopping</t>
  </si>
  <si>
    <t>Fluconazole (200 mg daily for adults, 6 mg/kg per day for adolescents and children) is recommended for the maintenance phase until immune reconstitution (CD4 &gt;200 cells/mm3 ) and suppression of viral loads on ART</t>
  </si>
  <si>
    <t xml:space="preserve">https://iris.who.int/bitstream/handle/10665/357088/9789240052178-eng.pdf?sequence=1 </t>
  </si>
  <si>
    <t>ART initiation (and re-initiation)</t>
  </si>
  <si>
    <t xml:space="preserve">Initiate children under 5 years </t>
  </si>
  <si>
    <t xml:space="preserve">ART initiation currently recommended for all regardless of CD4; specific populations may need to be prioritized +/- use of CD4 thresholds </t>
  </si>
  <si>
    <t xml:space="preserve">Initiate pregnant and breastfeeding women </t>
  </si>
  <si>
    <t>Initiate those with clinical signs and symptoms of HIV/AIDS or CD4&lt;200 if known (AHD)</t>
  </si>
  <si>
    <t>Initiate all people testing positive for HIV (new and re-engaging) and transferring</t>
  </si>
  <si>
    <t>Initiate all people testing positive for HIV - stage 3 or 4 or if CD4 known or baseline CD4 (CD4 nadir) below 200/350/500</t>
  </si>
  <si>
    <t>Threshold dependent on resources</t>
  </si>
  <si>
    <t>Initiate all people testing positive for HIV  - stage 1 or 2 or if CD4 known or baseline CD4 (CD4 nadir) above 200/350/500</t>
  </si>
  <si>
    <t>Viral load monitoring</t>
  </si>
  <si>
    <t>Provide VL testing for those presenting with signs and symptoms of treatment failure</t>
  </si>
  <si>
    <t xml:space="preserve">Prevention of transmission, motivation for adherence and indication for regimen switch </t>
  </si>
  <si>
    <t>Provide VL testing clients with a previously elevated viral load (VL&gt;1000 copies/ml), perform viral load after 3 months</t>
  </si>
  <si>
    <r>
      <t xml:space="preserve">Provide first viral load to ensure result is available </t>
    </r>
    <r>
      <rPr>
        <b/>
        <sz val="11"/>
        <color theme="1"/>
        <rFont val="Verdana"/>
        <family val="2"/>
      </rPr>
      <t>by</t>
    </r>
    <r>
      <rPr>
        <sz val="11"/>
        <color theme="1"/>
        <rFont val="Verdana"/>
        <family val="2"/>
      </rPr>
      <t xml:space="preserve"> 6 months on ART enabling earlier DSD enrolment (consider at 3 months post initiation)</t>
    </r>
  </si>
  <si>
    <t>Facilitate entry into DSD</t>
  </si>
  <si>
    <t>Provide first viral load for anyone with no previous VL</t>
  </si>
  <si>
    <t xml:space="preserve">For all pregnant women: If already on ART, provide VL testing at first ANC (if no suppressed VL in the last 3 months) or after 3 months on ART </t>
  </si>
  <si>
    <t>No formal WHO recommendation (Text)</t>
  </si>
  <si>
    <t>For all pregnant women: Provide VL testing at 34-36 weeks of pregnancy (or latest delivery)</t>
  </si>
  <si>
    <t>For all breastfeeding women, provide viral load testing 3 months after delivery and every 6 months thereafter</t>
  </si>
  <si>
    <t xml:space="preserve">Where high rates of suppression frequency may be reduced if resources constrained </t>
  </si>
  <si>
    <t>For clients with low level viraemia (VL&lt;1000 copies/ml), perform repeat VL after 3 months</t>
  </si>
  <si>
    <t>Provide VL annually for those with previous suppressed viral load</t>
  </si>
  <si>
    <t>Where high rates of suppression frequency may be reduced if resources constrained; where coverage of viral load poor ensure first viral load and repeats for those who are unsuppressed</t>
  </si>
  <si>
    <t>Routine viral load monitoring can be carried out by six months, at 12 months and then every 12 months thereafter if the person is established on ART to synchronize with routine monitoring and evaluation reporting</t>
  </si>
  <si>
    <t>Conditional</t>
  </si>
  <si>
    <t xml:space="preserve">Very low </t>
  </si>
  <si>
    <t>VL monitoring every 2-3 years once a person has two consecutive suppressed viral loads (when further rationing is required)</t>
  </si>
  <si>
    <t>Provide resistance testing according to national guidelines for regimen change</t>
  </si>
  <si>
    <t xml:space="preserve">OI management </t>
  </si>
  <si>
    <t xml:space="preserve">Provide TB testing with Xpert MTB/Rif all symptomatic </t>
  </si>
  <si>
    <t xml:space="preserve">TB biggest cause mortality; Maintain TB screening and testing protocols </t>
  </si>
  <si>
    <t>Among adults and adolescents living with HIV, molecular WHO-recommended rapid diagnostic tests may be used to screen for TB disease</t>
  </si>
  <si>
    <t xml:space="preserve">Conditional </t>
  </si>
  <si>
    <t xml:space="preserve">Provide TB treatment </t>
  </si>
  <si>
    <t xml:space="preserve">TB biggest cause mortality; maintain TB treatment protocols </t>
  </si>
  <si>
    <t>Provide TPT (consider TPT regimen of choice)</t>
  </si>
  <si>
    <t xml:space="preserve">TB biggest cause mortality; maintain TB prevention protocols </t>
  </si>
  <si>
    <t>The following options are recommended for the treatment of latent TB infection regardless of HIV status: six or nine months of daily isoniazid, or a three-month regimen of weekly rifapentine plus isoniazid, or a three-month regimen of daily isoniazid plus rifampicin; A one-month regimen of daily rifapentine plus isoniazid or four months
of daily rifampicin alone may also be offered as alternatives</t>
  </si>
  <si>
    <t xml:space="preserve">Moderate to High; Low to moderate </t>
  </si>
  <si>
    <t xml:space="preserve">Conduct CRAG testing for symptomatic </t>
  </si>
  <si>
    <t xml:space="preserve">Prioritize cryptococcal meningitis testing for symptomatic patients </t>
  </si>
  <si>
    <t>For adults, adolescents and children living with HIV suspected of having a first episode of cryptococcal meningitis, prompt lumbar puncture with measurement of CSF opening pressure and rapid cryptococcal antigen assay is recommended as the preferred diagnostic approach.</t>
  </si>
  <si>
    <t xml:space="preserve">Strong  </t>
  </si>
  <si>
    <t xml:space="preserve">Moderate adults and adolescents; Low children </t>
  </si>
  <si>
    <t>Provide cryptococcal treatment (consider treatment protocol of choice)</t>
  </si>
  <si>
    <t xml:space="preserve">Prioritize cryptococcal meningitis treatment for symptomatic patients </t>
  </si>
  <si>
    <t>A single high dose (10 mg/kg) of liposomal amphotericin B with 14 days of flucytosine (100 mg/kg per day divided into four doses per day) and fluconazole (1200 mg/daily for adults; 12 mg/kg per day for children and adolescents up to a maximum of 800 mg daily) should be used as the preferred induction regimen for treating people with cryptococcal meningitis.</t>
  </si>
  <si>
    <t>AHD package</t>
  </si>
  <si>
    <t>Provide LAM for those with Stage 3,4, seriously unwell IPD</t>
  </si>
  <si>
    <t>AHD package can be offered, without CD4, based on staging if there are limitations on resources for CD4</t>
  </si>
  <si>
    <t xml:space="preserve">Recommendation is for the full package of interventions; see algorithm for LAM use </t>
  </si>
  <si>
    <t xml:space="preserve">https://tbksp.who.int/en/node/757 </t>
  </si>
  <si>
    <t>Provide CRAG for those with Stage 3, 4, IPD</t>
  </si>
  <si>
    <t>1.Screening for cryptococcal antigen followed by pre-emptive antifungal therapy (21)3 among cryptococcal antigen– positive people to prevent the development of invasive cryptococcal disease is recommended before initiating or reinitiating ART for adults and adolescents living with HIV who have a CD4 count &lt;100 cells/mm; 2. This may be considered at a higher CD4 cell count threshold of &lt;200 cells/mm3</t>
  </si>
  <si>
    <t>Strong; Conditional</t>
  </si>
  <si>
    <t xml:space="preserve">Moderate; Moderate </t>
  </si>
  <si>
    <t>Conduct CD4 testing for those with Stage 3 and 4 (newly diagnosed and more than 90 days late)</t>
  </si>
  <si>
    <t>CD4 may be restricted to those stage 1 and 2 to reduce number of tests required; only implement if follow up screening tests and prophylaxis package available</t>
  </si>
  <si>
    <t>Conduct CD4 testing for those with Stage 1 and 2 (newly diagnosed and more than 90 days late)</t>
  </si>
  <si>
    <t>Conduct LAM for those with Stage 1 and 2 CD4 &lt;200</t>
  </si>
  <si>
    <t>Conduct CRAG for those with Stage 1 and 2 CD4 &lt;200</t>
  </si>
  <si>
    <t xml:space="preserve">Provide fluconazole for pre-emptive treatment </t>
  </si>
  <si>
    <t xml:space="preserve">Essential if CRAG screening implemented as part of package </t>
  </si>
  <si>
    <t xml:space="preserve">Integration </t>
  </si>
  <si>
    <t xml:space="preserve">Conduct PAP smear for those who have never been screened </t>
  </si>
  <si>
    <t xml:space="preserve">Inclusion dependant on status of current screening programme; first recommended screening test HPV </t>
  </si>
  <si>
    <t xml:space="preserve">Provide HPV screening for those who have never been screened </t>
  </si>
  <si>
    <t xml:space="preserve">Recommended as the primary screening test; Assess current status of national screening programme; costing of algorithms including HR time </t>
  </si>
  <si>
    <t>WHO recommends using HPV DNA detection as the primary screening test rather than visual inspection of the cervix with acetic acid (VIA) or cytology in screening and treatment approaches among women living with HIV</t>
  </si>
  <si>
    <t>Integrate hypertension management (as per national guidelines)</t>
  </si>
  <si>
    <t>Delivery is integrated, whereas provision of diagnostics and medications with be done in accordance with national policy (e.g. national health insurance plans)</t>
  </si>
  <si>
    <t>Integrate diabetes management (as per national guidelines)</t>
  </si>
  <si>
    <t>Integrate family planning services (as per national guidelines)</t>
  </si>
  <si>
    <t>Family planning integral pillar of prevention of vertical transmission</t>
  </si>
  <si>
    <t>Sexually transmitted infection (STI) and family planning services can be integrated within HIV care settings</t>
  </si>
  <si>
    <t>Provide cervical cancer screening (VIAC) for women living with HIV annually</t>
  </si>
  <si>
    <t>Tracking and tracing</t>
  </si>
  <si>
    <t xml:space="preserve">Confirm contact details at every clinical visit or ART refill collection </t>
  </si>
  <si>
    <t xml:space="preserve">Routine practice; no additional cost </t>
  </si>
  <si>
    <t>No WHO recommendation</t>
  </si>
  <si>
    <t xml:space="preserve">Conduct phone tracing for clients with abnormal lab results </t>
  </si>
  <si>
    <t xml:space="preserve">Prioritisation of categories of patient required- see WHO text; consider capacity for tracing those with low level viraemia </t>
  </si>
  <si>
    <t>HIV programmes should implement interventions to trace people who have disengaged from care and provide support
for re-engagement</t>
  </si>
  <si>
    <t>Conduct phone tracing for the following groups who have missed their scheduled appointment by more than 7/14/28 days: those with active OIs, (re)started ART stage 4, CD4 &lt;200, children and adolescents, pregnant and breastfeeding women</t>
  </si>
  <si>
    <t xml:space="preserve">Prioritisation of categories of patient required- see WHO text </t>
  </si>
  <si>
    <t>Conduct phone tracing for all who have missed their scheduled appointment by more than 28 days</t>
  </si>
  <si>
    <t xml:space="preserve">Consider relative costs of tracing methods including HR costs </t>
  </si>
  <si>
    <t>No formal recommendation</t>
  </si>
  <si>
    <t>Condcut home tracing if no response to calls for clients with abnormal lab results</t>
  </si>
  <si>
    <t>Conduct home tracing if not response to phone calls: those with active OIs, (re)started ART stage 4, CD4 &lt;200, children and adolescents, pregnant and breastfeeding women</t>
  </si>
  <si>
    <t>Conduct home tracing if no response to phone calls for all who have missed their scheduled appointment by more than 28 days</t>
  </si>
  <si>
    <t>Psychosocial support/ Counselling</t>
  </si>
  <si>
    <t>Provide ART treatment literacy at ART start (including VL education)</t>
  </si>
  <si>
    <t xml:space="preserve">Maintain but consideration of "who" delivers this counselling and education may be necessary </t>
  </si>
  <si>
    <t>Conduct an adherence assessment at clinical review visits</t>
  </si>
  <si>
    <t>Provide viral load education &amp; preparation for DSD model choice by clinician at visit before VL taken</t>
  </si>
  <si>
    <t>Provide enhanced adherence counselling for people with a high VL</t>
  </si>
  <si>
    <t xml:space="preserve">No WHO recommendation - Text </t>
  </si>
  <si>
    <t>Support child disclosure counselling processes</t>
  </si>
  <si>
    <t xml:space="preserve">Maintain but consideration of " Who" delivers this counselling and education may be necessary </t>
  </si>
  <si>
    <t>Conduct mental health screening at ART initiation (if services available)</t>
  </si>
  <si>
    <t>Conduct mental health screening for those with high VL (if services available)</t>
  </si>
  <si>
    <t>Mental health screening for all at clinical visits</t>
  </si>
  <si>
    <t xml:space="preserve">TESTING </t>
  </si>
  <si>
    <t>Blood products</t>
  </si>
  <si>
    <t xml:space="preserve">Mandatory screening all blood products </t>
  </si>
  <si>
    <t>Important</t>
  </si>
  <si>
    <t>WHO recommends that all blood donations should be screened for infections prior to use. Screening for HIV, hepatitis B, hepatitis C, and syphilis should be mandatory. Blood screening should be performed according to quality system requirements</t>
  </si>
  <si>
    <t xml:space="preserve">https://www.who.int/news-room/fact-sheets/detail/blood-safety-and-availability </t>
  </si>
  <si>
    <t>Facility-based</t>
  </si>
  <si>
    <t>All people with signs/symptoms of at all facility entry points</t>
  </si>
  <si>
    <t>Facility-based testing is the backbone of HIV testing services</t>
  </si>
  <si>
    <t xml:space="preserve">https://iris.who.int/bitstream/handle/10665/378162/9789240096394-eng.pdf?sequence=1 </t>
  </si>
  <si>
    <t>Ante-natal first visit/ first test</t>
  </si>
  <si>
    <t>Important for the woman and for vertical prevention</t>
  </si>
  <si>
    <t>All pregnant women should be tested for HIV, syphilis and hepatitis B surface antigen at least once and as early as possible, ideally at the first antenatal care visit</t>
  </si>
  <si>
    <t xml:space="preserve">Ante-natal additional test in third trimester/delivery </t>
  </si>
  <si>
    <t>Important for the woman (increasing proportion of acquisitions during pregnancy) and for vertical prevention; Scenario 2 - consider "minimum" for those &lt;25 years</t>
  </si>
  <si>
    <t xml:space="preserve">The optimal time point for retesting HIV-negative pregnant women is a second test during a third trimester visit. </t>
  </si>
  <si>
    <r>
      <t xml:space="preserve">Post-natal testing for HIV negative breastfeeding women </t>
    </r>
    <r>
      <rPr>
        <u/>
        <sz val="11"/>
        <color theme="1"/>
        <rFont val="Verdana"/>
        <family val="2"/>
      </rPr>
      <t>all</t>
    </r>
    <r>
      <rPr>
        <sz val="11"/>
        <color theme="1"/>
        <rFont val="Verdana"/>
        <family val="2"/>
      </rPr>
      <t>: 6-monthly until 6-weeks post cessation</t>
    </r>
  </si>
  <si>
    <t>Countries can consider an additional retest in the postpartum period for breastfeeding mothers, for example one additional retest at 14 weeks, six months or nine postpartum in districts or provinces with high HIV burden and among key populations or women with partners with HIV who are not virally suppressed</t>
  </si>
  <si>
    <t>86-87</t>
  </si>
  <si>
    <t xml:space="preserve">HIV exposed infants at 6 weeks and, if breastfeeding, at 6/9- &amp; 18-month EPI visit </t>
  </si>
  <si>
    <t xml:space="preserve">High </t>
  </si>
  <si>
    <t xml:space="preserve">HIV exposed infants additional birth testing </t>
  </si>
  <si>
    <t>Important for prevention and treatment</t>
  </si>
  <si>
    <t>The addition of NAT at birth to existing EID testing approaches can be considered to identify
HIV infection in HIV-exposed infants</t>
  </si>
  <si>
    <t>Low certainty</t>
  </si>
  <si>
    <t>TB clients (newly diagnosed)</t>
  </si>
  <si>
    <t>High incidence among TB clients</t>
  </si>
  <si>
    <r>
      <t xml:space="preserve">In all settings, routine HIV testing should be considered for STI, viral hepatitis, </t>
    </r>
    <r>
      <rPr>
        <b/>
        <sz val="10"/>
        <color theme="1"/>
        <rFont val="Verdana"/>
        <family val="2"/>
      </rPr>
      <t>TB</t>
    </r>
    <r>
      <rPr>
        <sz val="10"/>
        <color theme="1"/>
        <rFont val="Verdana"/>
        <family val="2"/>
      </rPr>
      <t>, ANC, malnutrition clinics, and other health services for key populations.</t>
    </r>
  </si>
  <si>
    <t>TB clients (presumptive TB)</t>
  </si>
  <si>
    <t>STI clients (new STI)</t>
  </si>
  <si>
    <t>Increased vulnerability and known unprotected sex</t>
  </si>
  <si>
    <r>
      <t>In all settings, routine HIV testing should be considered for</t>
    </r>
    <r>
      <rPr>
        <b/>
        <sz val="10"/>
        <color theme="1"/>
        <rFont val="Verdana"/>
        <family val="2"/>
      </rPr>
      <t xml:space="preserve"> STI</t>
    </r>
    <r>
      <rPr>
        <sz val="10"/>
        <color theme="1"/>
        <rFont val="Verdana"/>
        <family val="2"/>
      </rPr>
      <t>, viral hepatitis, TB, ANC, malnutrition clinics, and other health services for key populations.</t>
    </r>
  </si>
  <si>
    <t xml:space="preserve">Hepatitis B or C (newly diagnosed) </t>
  </si>
  <si>
    <t>High incidence populations</t>
  </si>
  <si>
    <r>
      <t>In all settings, routine HIV testing should be considered for STI,</t>
    </r>
    <r>
      <rPr>
        <b/>
        <sz val="10"/>
        <color theme="1"/>
        <rFont val="Verdana"/>
        <family val="2"/>
      </rPr>
      <t xml:space="preserve"> viral hepatitis</t>
    </r>
    <r>
      <rPr>
        <sz val="10"/>
        <color theme="1"/>
        <rFont val="Verdana"/>
        <family val="2"/>
      </rPr>
      <t>, TB, ANC, malnutrition clinics, and other health services for key populations.</t>
    </r>
  </si>
  <si>
    <t>Inpatient (new admission)</t>
  </si>
  <si>
    <t>In all settings, HTS should be offered in inpatient and outpatient hospital settings to clients with symptoms and clinical conditions indicative of or related to HIV infection</t>
  </si>
  <si>
    <t>Children in malnutrition clinics</t>
  </si>
  <si>
    <t>Known entry point for children missed</t>
  </si>
  <si>
    <t>xxii</t>
  </si>
  <si>
    <t>Children in immunization services after positive screening for possible exposure + missed 18 month testing</t>
  </si>
  <si>
    <t>In high HIV burden settings, infants and children with unknown HIV status should be offered HIV testing in outpatient or immunisation clinics</t>
  </si>
  <si>
    <t>Low</t>
  </si>
  <si>
    <t>All family planning clients at FP initiation</t>
  </si>
  <si>
    <t>Sexually active population</t>
  </si>
  <si>
    <t>All family planning clients under 25 years at initiation and annually thereafter</t>
  </si>
  <si>
    <t>All family planning clients at initiation + every second year + self-reported change in partnership</t>
  </si>
  <si>
    <t>All family planning clients at FP initiation and annually thereafter</t>
  </si>
  <si>
    <t xml:space="preserve">Self-initiated VCT/HIVST collection available (limit to annual/specific risk exposure) </t>
  </si>
  <si>
    <t>Self-identified vulnerability</t>
  </si>
  <si>
    <t>VCT/HIVST collection available (any frequency)</t>
  </si>
  <si>
    <t xml:space="preserve">PrEP users: 1 month after oral PrEP (re)initiation, then 6-monthly </t>
  </si>
  <si>
    <t>Individuals who actively use PrEP should regularly self-test or receive regular retesting (usually every two or three months, depending on the type of PrEP being used) or as needed when restarting PrEP.</t>
  </si>
  <si>
    <t xml:space="preserve">https://iris.who.int/bitstream/handle/10665/333850/9789240008540-eng.pdf?sequence=1 </t>
  </si>
  <si>
    <t xml:space="preserve">PrEP users: 1 month after oral PrEP (re)initiation, then 3-monthly </t>
  </si>
  <si>
    <t xml:space="preserve">VMMC clients </t>
  </si>
  <si>
    <t>A minimum package of services, including education on safer sex, condom promotion, offer of HIV testing services and management of STIs, must be delivered along with the surgical procedure.</t>
  </si>
  <si>
    <t>Network-based (including facility/virtual and community-based)</t>
  </si>
  <si>
    <r>
      <rPr>
        <i/>
        <sz val="11"/>
        <color theme="1"/>
        <rFont val="Verdana"/>
        <family val="2"/>
      </rPr>
      <t>Newly diagnosed client</t>
    </r>
    <r>
      <rPr>
        <sz val="11"/>
        <color theme="1"/>
        <rFont val="Verdana"/>
        <family val="2"/>
      </rPr>
      <t>: Sexual partner testing</t>
    </r>
    <r>
      <rPr>
        <u/>
        <sz val="11"/>
        <color theme="1"/>
        <rFont val="Verdana"/>
        <family val="2"/>
      </rPr>
      <t xml:space="preserve"> utilizing enhanced passive notification with HIVST kit/s provision</t>
    </r>
    <r>
      <rPr>
        <sz val="11"/>
        <color theme="1"/>
        <rFont val="Verdana"/>
        <family val="2"/>
      </rPr>
      <t xml:space="preserve"> and available facility-based testing</t>
    </r>
  </si>
  <si>
    <t>Exposed partner</t>
  </si>
  <si>
    <t>Provider-assisted partner services should be offered for all people with HIV as part of a voluntary comprehensive package of testing, care and prevention</t>
  </si>
  <si>
    <r>
      <rPr>
        <i/>
        <sz val="11"/>
        <color theme="1"/>
        <rFont val="Verdana"/>
        <family val="2"/>
      </rPr>
      <t>Newly diagnosed client</t>
    </r>
    <r>
      <rPr>
        <sz val="11"/>
        <color theme="1"/>
        <rFont val="Verdana"/>
        <family val="2"/>
      </rPr>
      <t xml:space="preserve">: Sexual partner testing </t>
    </r>
    <r>
      <rPr>
        <u/>
        <sz val="11"/>
        <color theme="1"/>
        <rFont val="Verdana"/>
        <family val="2"/>
      </rPr>
      <t xml:space="preserve">utilizing provider-assisted notification for facility based testing </t>
    </r>
    <r>
      <rPr>
        <sz val="11"/>
        <color theme="1"/>
        <rFont val="Verdana"/>
        <family val="2"/>
      </rPr>
      <t>(consider centralized/virtual notification and HIVST collection at ART DSD points)</t>
    </r>
  </si>
  <si>
    <r>
      <rPr>
        <i/>
        <sz val="11"/>
        <color theme="1"/>
        <rFont val="Verdana"/>
        <family val="2"/>
      </rPr>
      <t>Newly diagnosed client</t>
    </r>
    <r>
      <rPr>
        <sz val="11"/>
        <color theme="1"/>
        <rFont val="Verdana"/>
        <family val="2"/>
      </rPr>
      <t xml:space="preserve">: Sexual partner testing </t>
    </r>
    <r>
      <rPr>
        <u/>
        <sz val="11"/>
        <color theme="1"/>
        <rFont val="Verdana"/>
        <family val="2"/>
      </rPr>
      <t>utilizing provider-assisted notification with provision of testing in community</t>
    </r>
  </si>
  <si>
    <r>
      <rPr>
        <i/>
        <sz val="11"/>
        <color theme="1"/>
        <rFont val="Verdana"/>
        <family val="2"/>
      </rPr>
      <t>Newly diagnosed female client</t>
    </r>
    <r>
      <rPr>
        <sz val="11"/>
        <color theme="1"/>
        <rFont val="Verdana"/>
        <family val="2"/>
      </rPr>
      <t xml:space="preserve">: Biological children </t>
    </r>
    <r>
      <rPr>
        <u/>
        <sz val="11"/>
        <color theme="1"/>
        <rFont val="Verdana"/>
        <family val="2"/>
      </rPr>
      <t>facility-based testing or HIVST by caregiver</t>
    </r>
  </si>
  <si>
    <t xml:space="preserve">Network-based testing is recommended including the biological children of people with HIV, including within social network testing (conditional, low-certainty evidence), family and household testing services and partner services (strong recommendation, moderate-certainty evidence). </t>
  </si>
  <si>
    <t>xviii</t>
  </si>
  <si>
    <r>
      <rPr>
        <i/>
        <sz val="11"/>
        <color theme="1"/>
        <rFont val="Verdana"/>
        <family val="2"/>
      </rPr>
      <t>Newly diagnosed female client</t>
    </r>
    <r>
      <rPr>
        <sz val="11"/>
        <color theme="1"/>
        <rFont val="Verdana"/>
        <family val="2"/>
      </rPr>
      <t>: Biological children in community</t>
    </r>
  </si>
  <si>
    <t>Possible exposure</t>
  </si>
  <si>
    <r>
      <rPr>
        <i/>
        <sz val="11"/>
        <color theme="1"/>
        <rFont val="Verdana"/>
        <family val="2"/>
      </rPr>
      <t>ART client with VL&gt;1000 or re-engaging after 3 months+ interruption</t>
    </r>
    <r>
      <rPr>
        <sz val="11"/>
        <color theme="1"/>
        <rFont val="Verdana"/>
        <family val="2"/>
      </rPr>
      <t xml:space="preserve">: Sexual partner testing </t>
    </r>
    <r>
      <rPr>
        <u/>
        <sz val="11"/>
        <color theme="1"/>
        <rFont val="Verdana"/>
        <family val="2"/>
      </rPr>
      <t>utilizing enhanced passive notification with HIVST kit/s provision</t>
    </r>
  </si>
  <si>
    <t>Potentially exposed</t>
  </si>
  <si>
    <r>
      <rPr>
        <i/>
        <sz val="11"/>
        <color theme="1"/>
        <rFont val="Verdana"/>
        <family val="2"/>
      </rPr>
      <t xml:space="preserve">New family planning/ANC client </t>
    </r>
    <r>
      <rPr>
        <i/>
        <u/>
        <sz val="11"/>
        <color theme="1"/>
        <rFont val="Verdana"/>
        <family val="2"/>
      </rPr>
      <t>&lt;25 years</t>
    </r>
    <r>
      <rPr>
        <sz val="11"/>
        <color theme="1"/>
        <rFont val="Verdana"/>
        <family val="2"/>
      </rPr>
      <t>: Sexual partner testing utilizing enhanced passive notification with HIVST kit/s provision</t>
    </r>
  </si>
  <si>
    <r>
      <rPr>
        <i/>
        <sz val="11"/>
        <color theme="1"/>
        <rFont val="Verdana"/>
        <family val="2"/>
      </rPr>
      <t xml:space="preserve">New family planning/ANC client </t>
    </r>
    <r>
      <rPr>
        <i/>
        <u/>
        <sz val="11"/>
        <color theme="1"/>
        <rFont val="Verdana"/>
        <family val="2"/>
      </rPr>
      <t>all</t>
    </r>
    <r>
      <rPr>
        <sz val="11"/>
        <color theme="1"/>
        <rFont val="Verdana"/>
        <family val="2"/>
      </rPr>
      <t>: Sexual partner testing utilizing enhanced passive notification with HIVST kit/s provision</t>
    </r>
  </si>
  <si>
    <r>
      <rPr>
        <i/>
        <sz val="11"/>
        <color theme="1"/>
        <rFont val="Verdana"/>
        <family val="2"/>
      </rPr>
      <t xml:space="preserve">Newly diagnosed/on ART </t>
    </r>
    <r>
      <rPr>
        <i/>
        <u/>
        <sz val="11"/>
        <color theme="1"/>
        <rFont val="Verdana"/>
        <family val="2"/>
      </rPr>
      <t>key population individuals</t>
    </r>
    <r>
      <rPr>
        <sz val="11"/>
        <color theme="1"/>
        <rFont val="Verdana"/>
        <family val="2"/>
      </rPr>
      <t xml:space="preserve">: Streamlined social network testing with HIVST kits for distribution </t>
    </r>
  </si>
  <si>
    <r>
      <rPr>
        <i/>
        <sz val="11"/>
        <color theme="1"/>
        <rFont val="Verdana"/>
        <family val="2"/>
      </rPr>
      <t xml:space="preserve">Newly diagnosed/on ART </t>
    </r>
    <r>
      <rPr>
        <i/>
        <u/>
        <sz val="11"/>
        <color theme="1"/>
        <rFont val="Verdana"/>
        <family val="2"/>
      </rPr>
      <t>AGYW</t>
    </r>
    <r>
      <rPr>
        <sz val="11"/>
        <color theme="1"/>
        <rFont val="Verdana"/>
        <family val="2"/>
      </rPr>
      <t xml:space="preserve">: Streamlined social network testing with HIVST kits for distribution </t>
    </r>
  </si>
  <si>
    <r>
      <rPr>
        <i/>
        <sz val="11"/>
        <color theme="1"/>
        <rFont val="Verdana"/>
        <family val="2"/>
      </rPr>
      <t xml:space="preserve">STI clients </t>
    </r>
    <r>
      <rPr>
        <i/>
        <u/>
        <sz val="11"/>
        <color theme="1"/>
        <rFont val="Verdana"/>
        <family val="2"/>
      </rPr>
      <t>from 95s gap populations</t>
    </r>
    <r>
      <rPr>
        <i/>
        <sz val="11"/>
        <color theme="1"/>
        <rFont val="Verdana"/>
        <family val="2"/>
      </rPr>
      <t xml:space="preserve"> with HIV negative result:</t>
    </r>
    <r>
      <rPr>
        <sz val="11"/>
        <color theme="1"/>
        <rFont val="Verdana"/>
        <family val="2"/>
      </rPr>
      <t xml:space="preserve"> Sexual partner testing utilizing enhanced passive notification with HIVST kit/s provision</t>
    </r>
  </si>
  <si>
    <r>
      <rPr>
        <i/>
        <sz val="11"/>
        <color theme="1"/>
        <rFont val="Verdana"/>
        <family val="2"/>
      </rPr>
      <t>STI clients</t>
    </r>
    <r>
      <rPr>
        <i/>
        <u/>
        <sz val="11"/>
        <color theme="1"/>
        <rFont val="Verdana"/>
        <family val="2"/>
      </rPr>
      <t xml:space="preserve"> with HIV negative result</t>
    </r>
    <r>
      <rPr>
        <i/>
        <sz val="11"/>
        <color theme="1"/>
        <rFont val="Verdana"/>
        <family val="2"/>
      </rPr>
      <t>:</t>
    </r>
    <r>
      <rPr>
        <sz val="11"/>
        <color theme="1"/>
        <rFont val="Verdana"/>
        <family val="2"/>
      </rPr>
      <t xml:space="preserve"> Sexual partner testing utilizing enhanced passive notification with HIVST kit/s provision</t>
    </r>
  </si>
  <si>
    <r>
      <rPr>
        <i/>
        <sz val="11"/>
        <color theme="1"/>
        <rFont val="Verdana"/>
        <family val="2"/>
      </rPr>
      <t>STI clients</t>
    </r>
    <r>
      <rPr>
        <i/>
        <u/>
        <sz val="11"/>
        <color theme="1"/>
        <rFont val="Verdana"/>
        <family val="2"/>
      </rPr>
      <t xml:space="preserve"> with HIV negative result</t>
    </r>
    <r>
      <rPr>
        <i/>
        <sz val="11"/>
        <color theme="1"/>
        <rFont val="Verdana"/>
        <family val="2"/>
      </rPr>
      <t>:</t>
    </r>
    <r>
      <rPr>
        <sz val="11"/>
        <color theme="1"/>
        <rFont val="Verdana"/>
        <family val="2"/>
      </rPr>
      <t xml:space="preserve"> Sexual partner testing utilizing provider-assisted notification for facility-based testing (consider centralized/virtual)</t>
    </r>
  </si>
  <si>
    <t>Community-based (virtual and in-person)</t>
  </si>
  <si>
    <r>
      <rPr>
        <i/>
        <sz val="11"/>
        <color theme="1"/>
        <rFont val="Verdana"/>
        <family val="2"/>
      </rPr>
      <t>All populations &gt;15 years</t>
    </r>
    <r>
      <rPr>
        <sz val="11"/>
        <color theme="1"/>
        <rFont val="Verdana"/>
        <family val="2"/>
      </rPr>
      <t>: Community-based HIVST collection points after self-managed HTS virtual registration (limited to annual)</t>
    </r>
  </si>
  <si>
    <t>Reaching vulnerable populations less likely to access health facilities</t>
  </si>
  <si>
    <t xml:space="preserve">High HIV burden settings 
WHO recommends community-based HIV testing services, with linkage to prevention, care and treatment services, particularly for key populations, in addition to routinely offering facility-based testing (strong recommendation, low-certainty evidence). 
Low HIV burden settings 
WHO recommends community-based HIV testing services, with linkage to prevention, care and treatment, for key populations in addition to facility-based testing (strong recommendation, low-certainty evidence). </t>
  </si>
  <si>
    <r>
      <rPr>
        <i/>
        <sz val="11"/>
        <color theme="1"/>
        <rFont val="Verdana"/>
        <family val="2"/>
      </rPr>
      <t>All 95 gap populations</t>
    </r>
    <r>
      <rPr>
        <sz val="11"/>
        <color theme="1"/>
        <rFont val="Verdana"/>
        <family val="2"/>
      </rPr>
      <t>: Community-based HIVST collection points after self-managed HTS virtual registration (limited to annual)</t>
    </r>
  </si>
  <si>
    <r>
      <rPr>
        <i/>
        <sz val="11"/>
        <color theme="1"/>
        <rFont val="Verdana"/>
        <family val="2"/>
      </rPr>
      <t>Key populations</t>
    </r>
    <r>
      <rPr>
        <sz val="11"/>
        <color theme="1"/>
        <rFont val="Verdana"/>
        <family val="2"/>
      </rPr>
      <t>: Community-based HIVST collection points after self-managed HTS virtual registration (limited to annual)</t>
    </r>
  </si>
  <si>
    <t xml:space="preserve">Community-based HIV testing, with linkage to prevention, treatment and care, should be offered, in addition to routinely offering testing in facilities, for key populations in all settings </t>
  </si>
  <si>
    <t>xxi</t>
  </si>
  <si>
    <t>Aligned targeting/segmentation social media + previous outreach sites advertising of the virtual HIVST access platform</t>
  </si>
  <si>
    <r>
      <rPr>
        <i/>
        <sz val="11"/>
        <color theme="1"/>
        <rFont val="Verdana"/>
        <family val="2"/>
      </rPr>
      <t>Key populations:</t>
    </r>
    <r>
      <rPr>
        <sz val="11"/>
        <color theme="1"/>
        <rFont val="Verdana"/>
        <family val="2"/>
      </rPr>
      <t xml:space="preserve"> High volume outreach points and drop in centres run by community-based organizations </t>
    </r>
  </si>
  <si>
    <r>
      <rPr>
        <i/>
        <sz val="11"/>
        <color theme="1"/>
        <rFont val="Verdana"/>
        <family val="2"/>
      </rPr>
      <t>Key populations:</t>
    </r>
    <r>
      <rPr>
        <sz val="11"/>
        <color theme="1"/>
        <rFont val="Verdana"/>
        <family val="2"/>
      </rPr>
      <t xml:space="preserve"> All previous outreach points and drop in centres run by community-based organizations </t>
    </r>
  </si>
  <si>
    <r>
      <rPr>
        <i/>
        <sz val="11"/>
        <color theme="1"/>
        <rFont val="Verdana"/>
        <family val="2"/>
      </rPr>
      <t>AGYW</t>
    </r>
    <r>
      <rPr>
        <sz val="11"/>
        <color theme="1"/>
        <rFont val="Verdana"/>
        <family val="2"/>
      </rPr>
      <t>: Targeted outreach HTS (educational facilities, youth centres)</t>
    </r>
  </si>
  <si>
    <r>
      <rPr>
        <i/>
        <sz val="11"/>
        <color theme="1"/>
        <rFont val="Verdana"/>
        <family val="2"/>
      </rPr>
      <t>Men</t>
    </r>
    <r>
      <rPr>
        <sz val="11"/>
        <color theme="1"/>
        <rFont val="Verdana"/>
        <family val="2"/>
      </rPr>
      <t>: Targeted outreach HTS (congregant settings - transport hubs, bars)</t>
    </r>
  </si>
  <si>
    <r>
      <rPr>
        <i/>
        <sz val="11"/>
        <color theme="1"/>
        <rFont val="Verdana"/>
        <family val="2"/>
      </rPr>
      <t>Men</t>
    </r>
    <r>
      <rPr>
        <sz val="11"/>
        <color theme="1"/>
        <rFont val="Verdana"/>
        <family val="2"/>
      </rPr>
      <t>: Worksplace testing funded and provided by workplaces</t>
    </r>
  </si>
  <si>
    <t>Workplace HTS is an effective strategy for reaching men in high burden settings and implemented within a framework of workplace policies that ensure confidentiality and protect workers from discrimination</t>
  </si>
  <si>
    <r>
      <rPr>
        <i/>
        <sz val="11"/>
        <color theme="1"/>
        <rFont val="Verdana"/>
        <family val="2"/>
      </rPr>
      <t>Children</t>
    </r>
    <r>
      <rPr>
        <sz val="11"/>
        <color theme="1"/>
        <rFont val="Verdana"/>
        <family val="2"/>
      </rPr>
      <t>: Targeted outreach HTS (e.g. orphanages/places of safety)</t>
    </r>
  </si>
  <si>
    <r>
      <rPr>
        <i/>
        <sz val="11"/>
        <color theme="1"/>
        <rFont val="Verdana"/>
        <family val="2"/>
      </rPr>
      <t>Prisoners:</t>
    </r>
    <r>
      <rPr>
        <sz val="11"/>
        <color theme="1"/>
        <rFont val="Verdana"/>
        <family val="2"/>
      </rPr>
      <t xml:space="preserve"> On entry/discharge</t>
    </r>
  </si>
  <si>
    <r>
      <rPr>
        <i/>
        <sz val="11"/>
        <color theme="1"/>
        <rFont val="Verdana"/>
        <family val="2"/>
      </rPr>
      <t>Prisoners</t>
    </r>
    <r>
      <rPr>
        <sz val="11"/>
        <color theme="1"/>
        <rFont val="Verdana"/>
        <family val="2"/>
      </rPr>
      <t>: On entry/discharge and annually</t>
    </r>
  </si>
  <si>
    <t>ABYM: Targeted outreach HTS (educational facilities, youth centres)</t>
  </si>
  <si>
    <t xml:space="preserve">Recency testing </t>
  </si>
  <si>
    <t>Recency testing</t>
  </si>
  <si>
    <t xml:space="preserve">Not to be used in routine testing programmes </t>
  </si>
  <si>
    <t>HIV recency testing is not recommended as part of routine HIV testing services</t>
  </si>
  <si>
    <t xml:space="preserve">Comments </t>
  </si>
  <si>
    <t>PREVENTION</t>
  </si>
  <si>
    <t>Infant prophylaxis</t>
  </si>
  <si>
    <t xml:space="preserve">Infant prophylaxis (AZT and NVP); High risk first 6 weeks </t>
  </si>
  <si>
    <t xml:space="preserve">Prevention of mother to child transmission a priority; Regimen choice and duration may be simplified according to availability of viral load for classification of high and low risk </t>
  </si>
  <si>
    <t>Infants born to mothers with HIV who are at high risk of acquiring HIVb should receive dual prophylaxis with daily AZT and NVP for the first six weeks of life, whether they are breastfed or formula fed</t>
  </si>
  <si>
    <t xml:space="preserve">Infant prophylaxis (AZT or NVP); High risk weeks 6-12 </t>
  </si>
  <si>
    <t>Infant prophylaxis (AZT or NVP); Low risk</t>
  </si>
  <si>
    <t>Infants of mothers who are receiving ART and are breastfeeding should receive six weeks of infant prophylaxis with daily NVP. If infants are receiving replacement feeding, they should be given four to six weeks of infant prophylaxis with daily NVP (or twice-daily AZT</t>
  </si>
  <si>
    <t>PEP</t>
  </si>
  <si>
    <t>Facility-based post exposure prophylaxis (PEP) as per national guidance</t>
  </si>
  <si>
    <t xml:space="preserve">PEP as a priority for known exposure including occupational exposure </t>
  </si>
  <si>
    <t>An HIV post-exposure prophylaxis (PEP) regimen with two ARV drugs is effective, but three drugs are preferred</t>
  </si>
  <si>
    <t>Community-based PEP availability - GBV services, maintained community-based KP services</t>
  </si>
  <si>
    <t>HIV PEP should be delivered in community settings</t>
  </si>
  <si>
    <t>https://iris.who.int/bitstream/handle/10665/378221/9789240095137-eng.pdf?sequence=1</t>
  </si>
  <si>
    <t>Condoms</t>
  </si>
  <si>
    <t>Facility-based condom (and lubricant) availability</t>
  </si>
  <si>
    <t xml:space="preserve">Facility based distribution condoms; HIV STI and family planning benefits </t>
  </si>
  <si>
    <t>The correct and consistent use of condoms with condom-compatible lubricants is recommended for all key populations to prevent sexual transmission of HIV and STIs</t>
  </si>
  <si>
    <t>Community collection points for condom (and lubricant) for key populations</t>
  </si>
  <si>
    <t xml:space="preserve">Focus community distribution for highest risk </t>
  </si>
  <si>
    <t>No formal WHO recommendation on service delivery for condom distribution</t>
  </si>
  <si>
    <t>Community collection points for condom (and lubricant) for all populations</t>
  </si>
  <si>
    <t xml:space="preserve">Community distribution usually with additional logistics costs; ensure for highest risk available and expand as resources allow </t>
  </si>
  <si>
    <t>PrEP continuation</t>
  </si>
  <si>
    <t>Facility based oral PrEP maintenance for key populations, known sero discordant where VL of partner with regular use - minimum 3MMD with testing every 6 months (including with HIVTST)</t>
  </si>
  <si>
    <t>Prioritise continuation of PrEP for those at highest risk.</t>
  </si>
  <si>
    <t xml:space="preserve">Oral pre-exposure prophylaxis (PrEP) containing TDF should be offered as an additional prevention choice for people at substantial risk of HIV infection as part of combination HIV prevention approaches; No specific service delivery recommendation for PrEP -implementation guidance </t>
  </si>
  <si>
    <t>https://www.who.int/publications/i/item/9789240031593; https://iris.who.int/bitstream/handle/10665/360861/9789240053694-eng.pdf?sequence=1</t>
  </si>
  <si>
    <t>Facility based oral PrEP maintenance for pregnant and breastfeeding women- minimum 3MMD with testing every 6 months (including with HIVTST)</t>
  </si>
  <si>
    <t xml:space="preserve">Continuation of PrEP as pillar of PMTCT; Assess adherence history of client </t>
  </si>
  <si>
    <t>Facility based oral PrEP maintenance for other populations with regular use - minimum 3MMD with testing every 6 months (including with HIVTST)</t>
  </si>
  <si>
    <t>Annual clinical PrEP review for PrEP maintenance for those with regular use, including STI screening and treatment and HIV test</t>
  </si>
  <si>
    <t xml:space="preserve">No formal WHO recommendation; See implementation guidance </t>
  </si>
  <si>
    <t xml:space="preserve">https://iris.who.int/bitstream/handle/10665/360861/9789240053694-eng.pdf?sequence=1 </t>
  </si>
  <si>
    <t>6-monthly clinical PrEP review for PrEP maintenance for those with regular use</t>
  </si>
  <si>
    <t xml:space="preserve">Frequency of clinical review may be increased if resources available </t>
  </si>
  <si>
    <t>Individual DSD models based at facilities for PrEP maintenance</t>
  </si>
  <si>
    <t xml:space="preserve">Individual out-of-facility PrEP maintenance (through existing and maintained out-of-facility DSD treatment locations), including refill collection and HIVST </t>
  </si>
  <si>
    <t xml:space="preserve">Out of facility models may incur additional costs. Assess current models and relative costs </t>
  </si>
  <si>
    <t>Provide PrEP refills throught virtual delivery models</t>
  </si>
  <si>
    <t xml:space="preserve">Adherence and behaviour risk reduction counselling at every clinical visit </t>
  </si>
  <si>
    <t>Provide continuation of dapivirine vaginal ring for PrEP</t>
  </si>
  <si>
    <t xml:space="preserve">Provide contunation of  long-acting injectable HIV prevention modalities </t>
  </si>
  <si>
    <t>Long-acting injectable cabotegravir may be offered as an additional prevention choice for people at substantial risk of HIV infection, as part of combination prevention approaches</t>
  </si>
  <si>
    <t xml:space="preserve">https://iris.who.int/bitstream/handle/10665/360869/9789240054097-eng.pdf?sequence=1 </t>
  </si>
  <si>
    <t>PrEP initiation (&amp; re-initiation)</t>
  </si>
  <si>
    <t>Oral PrEP initiation for pregnant and breastfeeding women self-identifying vulnerability (no risk assessments)</t>
  </si>
  <si>
    <t>Oral PrEP initiation for all at risk pregnant and breastfeeding women</t>
  </si>
  <si>
    <t>Oral PrEP initiation for key populations</t>
  </si>
  <si>
    <t>Prioritise new PrEP initiations in key populations; increase coverage of PrEP if maintenance above achieved</t>
  </si>
  <si>
    <t>Oral PrEP initiation for AGYW self-identifying vulnerability (no risk assessments)</t>
  </si>
  <si>
    <t>Oral PrEP initiation for other populations self-identifying vulnerability (no risk assessments)</t>
  </si>
  <si>
    <t xml:space="preserve">Potentially large additional cohort; in countries achieving 95-95-95 lower risk of transmission; implement only if maintenance and initiation of high risk categories achieved </t>
  </si>
  <si>
    <t>HIV testing (rapid or HIVST) 1-3 months after initiation for missed acute infection</t>
  </si>
  <si>
    <t>Consider rates of positivity in current cohort at initial HIV test at 1-3 months; lower risk in countries achieving 95-95-95</t>
  </si>
  <si>
    <t>PrEP demand creation for those who are eligible</t>
  </si>
  <si>
    <t xml:space="preserve">Investment in demand creation should be made according to availability of PrEP medications. Focus demand creation on highest risk populations </t>
  </si>
  <si>
    <t xml:space="preserve">Consider impact on coverage of use of higher cost PrEP interventions </t>
  </si>
  <si>
    <t xml:space="preserve">Provide contunation of long-acting injectable HIV prevention modalities </t>
  </si>
  <si>
    <t xml:space="preserve">Consider impact on coverage of use of higher cost PrEP interventions versus higher efficacy </t>
  </si>
  <si>
    <t xml:space="preserve">PrEP education and risk reduction counselling at PrEP initiation </t>
  </si>
  <si>
    <t>PrEP counselling essential component for adherence and retention; Consideration of the "who" for delivery of PrEP counselling may be needed</t>
  </si>
  <si>
    <t>No specific WHO recommendation</t>
  </si>
  <si>
    <t>Harm reduction for people who inject drugs</t>
  </si>
  <si>
    <t>Sterile needles, syringes and naloxone for collection in the following order: facility-based services, existing maintained out-of-facility DSD collection points or KP services</t>
  </si>
  <si>
    <t>All individuals from key populations who inject drugs should have access to sterile injecting equipment through needle and syringe programmes; no specific service delivery recommendation</t>
  </si>
  <si>
    <t>Sterile needles and syringes and naloxone in the following order: Community locations where community members can collect and distribute, community outreach locations</t>
  </si>
  <si>
    <t>Continuation of OAMT refills to people who inject drugs already initiated on ART</t>
  </si>
  <si>
    <t>All people from key populations who are dependent on opioids should be offered opioid substitution therapy in keeping with WHO guidance</t>
  </si>
  <si>
    <t xml:space="preserve">Initiation and continuation of OAMT refills to people who inject drugs </t>
  </si>
  <si>
    <t>VMMC</t>
  </si>
  <si>
    <t>Integrated VMMC services in settings/districts with high HIV prevlance and low circumcision prevalence</t>
  </si>
  <si>
    <t>Voluntary medical male circumcision (VMMC) should continue to be promoted as an additional efficacious HIV prevention option within combination prevention for adolescents 15 years and older and adult men in settings with generalized epidemics to reduce the risk of heterosexually acquired HIV infection</t>
  </si>
  <si>
    <t>SUMMARY</t>
  </si>
  <si>
    <t>RATIONALE</t>
  </si>
  <si>
    <t>Provide cervical cancer screening (NIAC) for women living with HIV annually</t>
  </si>
  <si>
    <r>
      <t xml:space="preserve">The tool supports prioritizing interventions into three illustrative tiers - Minimum, Standard, and Optimal. Interventions can also be flagged as "not applicable" or to "discontinue". Definitions for each tier are included in the </t>
    </r>
    <r>
      <rPr>
        <i/>
        <sz val="12"/>
        <color rgb="FF000000"/>
        <rFont val="Verdana"/>
        <family val="2"/>
      </rPr>
      <t xml:space="preserve">Tier overview </t>
    </r>
    <r>
      <rPr>
        <sz val="12"/>
        <color rgb="FF000000"/>
        <rFont val="Verdana"/>
        <family val="2"/>
      </rPr>
      <t>tab.</t>
    </r>
  </si>
  <si>
    <t>Outputs from the tool can inform modelling analyses to assess the projected impact of different prioritization approaches on new acquisitions and mortality. It can also support budgeting exercises by estimating resource needs for each tier, helping programmes plan for phased service expansion as funding allows.</t>
  </si>
  <si>
    <r>
      <t xml:space="preserve">Go to the </t>
    </r>
    <r>
      <rPr>
        <b/>
        <sz val="11"/>
        <color theme="0"/>
        <rFont val="Verdana"/>
        <family val="2"/>
      </rPr>
      <t>“Scenario overview”</t>
    </r>
    <r>
      <rPr>
        <sz val="11"/>
        <color theme="0"/>
        <rFont val="Verdana"/>
        <family val="2"/>
      </rPr>
      <t xml:space="preserve"> tab to review the options and select the one most applicable to your country context - cell B18. Write your country name in cell B17.</t>
    </r>
  </si>
  <si>
    <t>Completing columns E and F of the TESTING, TREATMENT and PREVENTION tabs is what is required to conduct the prioritization exercise.</t>
  </si>
  <si>
    <t>VERSION 31 OCTOBER 2025</t>
  </si>
  <si>
    <t>A low-burden country achieving one or more of the 95s</t>
  </si>
  <si>
    <t xml:space="preserve">These are illustrative examples of different scenarios with hypothetical gaps. In all settings, additional  information on the specifics of the gaps - for testing, treatment and prevention - are going to be critical to appropriately prioritizing interventions. </t>
  </si>
  <si>
    <t xml:space="preserve">Enrol eligible clients in less-intensive DSD models </t>
  </si>
  <si>
    <t>Sustain individual DSD models not based at facilities</t>
  </si>
  <si>
    <t xml:space="preserve">Provide cotrimoxazole to adults in settings where malaria and/or severe bacterial infections are highly prevalent, co-trimoxazole prophylaxis should be initiated regardless of CD4 cell count or WHO stage; Note recommendation when to stop </t>
  </si>
  <si>
    <t>Initiate all people testing positive for HIV - stage 1 or 2 or if CD4 known or baseline CD4 (CD4 nadir) above 200/350/500</t>
  </si>
  <si>
    <t>Conduct home tracing if no response to calls for clients with abnormal lab results</t>
  </si>
  <si>
    <t xml:space="preserve">Individual facility-based models (e.g., fast track) should be available at all sites; requires the least support for implementation </t>
  </si>
  <si>
    <t xml:space="preserve">Models out of facility have been a foundation of key population services; these services have often been parallel to public services and therefore additional funds needed;  therefore these may not be feasible within the minimum package </t>
  </si>
  <si>
    <t>Group models managed by clients overcome challenges of distance and transport costs for many clients. Where established these should be maintained. The ability to form group models in low prevalence settings will depend on where services are delivered</t>
  </si>
  <si>
    <t xml:space="preserve">Group DSD models for adolescents e.g., teen clubs have been demonstrated to support adherence and retention to ART. Review of how these groups are delivered regarding additional costs of existing groups (e.g., transport, food, snacks etc.) may be necessary </t>
  </si>
  <si>
    <t>The ability to form group models in low prevalence settings will depend on where services are delivered</t>
  </si>
  <si>
    <t>Prevention of mother to child transmission; consideration of use of point-of-care versus centralised for turnaround time; cost differential</t>
  </si>
  <si>
    <t>If good coverage at first ANC, routine viral load and repeat viral loads is detectable this could be dropped; must ensure receipt of result for action</t>
  </si>
  <si>
    <t xml:space="preserve">Maintain routine viral load for monitoring for motivation, reduce transmission and identification of those needing regimen change; however, frequency may be adapted where resources constrained </t>
  </si>
  <si>
    <t>People established on ART should be offered refills of ART lasting 3–6 months, preferably six months if feasible</t>
  </si>
  <si>
    <t xml:space="preserve">Programmes should provide community support for people living with HIV to improve retention in HIV care, adherence clubs </t>
  </si>
  <si>
    <t>No WHO recommendation, evidence summary described</t>
  </si>
  <si>
    <t>1. Starting Co-trimoxazole prophylaxis is recommended for adults (including pregnant women) with severe or advanced HIV clinical disease (WHO stage 3 or 4) and/or with CD4 cell count ≤350 cells/mm3; 2. Stopping: Co-trimoxazole prophylaxis may be discontinued for adults (including pregnant women) with HIV who are clinically
stable on ART, with evidence of immune recovery and viral suppression</t>
  </si>
  <si>
    <t xml:space="preserve">Viral load is recommended as the preferred monitoring approach to diagnose and confirm treatment failure </t>
  </si>
  <si>
    <t xml:space="preserve">First line screening intervention if HPV not available: See line 51 </t>
  </si>
  <si>
    <t>No formal recommendation. Text: The criteria for tracing and recall should consider those who are seven or more calendar days
late for a scheduled appointment. Although efforts should be made to trace everyone who
has missed appointments and/or has abnormal results, the following groups should be given
priority: (1) people initiating treatment in the past six months with advanced HIV disease, (2)
people with abnormal results, (3) people not initiating treatment and (4) people overdue for
clinical consultations or laboratory tests.</t>
  </si>
  <si>
    <t>Children in immunization services after positive screening for possible exposure + missed 18-month testing</t>
  </si>
  <si>
    <r>
      <rPr>
        <i/>
        <sz val="11"/>
        <color theme="1"/>
        <rFont val="Verdana"/>
        <family val="2"/>
      </rPr>
      <t>Newly diagnosed client</t>
    </r>
    <r>
      <rPr>
        <sz val="11"/>
        <color theme="1"/>
        <rFont val="Verdana"/>
        <family val="2"/>
      </rPr>
      <t xml:space="preserve">: Sexual partner testing </t>
    </r>
    <r>
      <rPr>
        <u/>
        <sz val="11"/>
        <color theme="1"/>
        <rFont val="Verdana"/>
        <family val="2"/>
      </rPr>
      <t xml:space="preserve">utilizing provider-assisted notification for facility-based testing </t>
    </r>
    <r>
      <rPr>
        <sz val="11"/>
        <color theme="1"/>
        <rFont val="Verdana"/>
        <family val="2"/>
      </rPr>
      <t>(consider centralized/virtual notification and HIVST collection at ART DSD points)</t>
    </r>
  </si>
  <si>
    <r>
      <rPr>
        <i/>
        <sz val="11"/>
        <color theme="1"/>
        <rFont val="Verdana"/>
        <family val="2"/>
      </rPr>
      <t>Key populations:</t>
    </r>
    <r>
      <rPr>
        <sz val="11"/>
        <color theme="1"/>
        <rFont val="Verdana"/>
        <family val="2"/>
      </rPr>
      <t xml:space="preserve"> High volume outreach points and drop-in centres run by community-based organizations </t>
    </r>
  </si>
  <si>
    <r>
      <rPr>
        <i/>
        <sz val="11"/>
        <color theme="1"/>
        <rFont val="Verdana"/>
        <family val="2"/>
      </rPr>
      <t>Key populations:</t>
    </r>
    <r>
      <rPr>
        <sz val="11"/>
        <color theme="1"/>
        <rFont val="Verdana"/>
        <family val="2"/>
      </rPr>
      <t xml:space="preserve"> All previous outreach points and drop-in centres run by community-based organizations </t>
    </r>
  </si>
  <si>
    <r>
      <rPr>
        <i/>
        <sz val="11"/>
        <color theme="1"/>
        <rFont val="Verdana"/>
        <family val="2"/>
      </rPr>
      <t>Men</t>
    </r>
    <r>
      <rPr>
        <sz val="11"/>
        <color theme="1"/>
        <rFont val="Verdana"/>
        <family val="2"/>
      </rPr>
      <t>: Workplace testing funded and provided by workplaces</t>
    </r>
  </si>
  <si>
    <t>In all settings, HTS should be offered in inpatient and outpatient hospital settings to clients with symptoms and clinical conditions indicative of or related to HIV infection. In high HIV burden settings, routine HIV testing should be offered to all clients (adults,
adolescents and children) in all clinical settings.
In low HIV burden settings, HIV testing should be offered in clinical settings to clients who present
with symptoms or medical conditions that could indicate HIV infection, including presumed and
confirmed TB cases.
In all settings, routine HIV testing should be considered for STI, viral hepatitis, TB, ANC,
malnutrition clinics, and other health services for key populations.</t>
  </si>
  <si>
    <t>Important for the woman (increasing proportional of acquisition during post-partum period) and for vertical prevention; Scenario 2 - consider "minimum" for those &lt;25 years</t>
  </si>
  <si>
    <t>Important for the woman (increasing proportional of acquisition during post-partum period) and for vertical prevention</t>
  </si>
  <si>
    <t>All HIV-exposed infants should have HIV virological testing at 4–6 weeks of age or at the earliest opportunity thereafter</t>
  </si>
  <si>
    <t>Self-selection of increased vulnerability</t>
  </si>
  <si>
    <r>
      <t xml:space="preserve">In high HIV burden settings, infants and children with unknown HIV status who are admitted for inpatient care or attending </t>
    </r>
    <r>
      <rPr>
        <b/>
        <sz val="10"/>
        <color theme="1"/>
        <rFont val="Verdana"/>
        <family val="2"/>
      </rPr>
      <t xml:space="preserve">malnutrition clinics </t>
    </r>
    <r>
      <rPr>
        <sz val="10"/>
        <color theme="1"/>
        <rFont val="Verdana"/>
        <family val="2"/>
      </rPr>
      <t xml:space="preserve">should be routinely tested for HIV </t>
    </r>
  </si>
  <si>
    <t>Provide PrEP refills through virtual delivery models</t>
  </si>
  <si>
    <t xml:space="preserve">Provide continuation of long-acting injectable HIV prevention modalities </t>
  </si>
  <si>
    <t>Integrated VMMC services in settings/districts with high HIV prevalence and low circumcision prevalence</t>
  </si>
  <si>
    <t xml:space="preserve">Timing of initiation of PEP is key and therefore providing it in the community enhances access (priority GBV sites, sites accessed by key populations)  </t>
  </si>
  <si>
    <t xml:space="preserve">Expand continuation of facility-based PrEP to all at risk if coverage for high risk and pregnant and breastfeeding mothers is achieved. </t>
  </si>
  <si>
    <t xml:space="preserve">Use opportunity to demedicalize PrEP use; Reduce frequency of clinical review; Utilise self-testing </t>
  </si>
  <si>
    <t>Optimise multi-month refills for oral PrEP; Facility based " fast track" pick-ups should be available as the foundation for PrEP delivery</t>
  </si>
  <si>
    <t xml:space="preserve">Virtual models may incur additional costs. Assess current models and relative costs </t>
  </si>
  <si>
    <t xml:space="preserve">Consider " who" currently delivery PrEP counselling and if this may need to change. Could this be task shared and decentralised; What is the frequency needed? </t>
  </si>
  <si>
    <t>Consider relative effectiveness and comparative cost of oral versus long-acting technologies; Coverage may be impacted by use of more costly method</t>
  </si>
  <si>
    <t xml:space="preserve">Consider relative effectiveness and comparative cost of oral versus long-acting technologies; Coverage may be impacted by use of more costly method but may be more effective in particular in high risk groups </t>
  </si>
  <si>
    <t xml:space="preserve">Expand initiation of facility-based PrEP to all  pregnant and breastfeeding mothers as pillar of PMTCT if coveage and maintenance and hig- risk mothers is achieved </t>
  </si>
  <si>
    <t>New PrEP initiations in for pregnant and breastfeeding women identifying as high risk as pillar of PMTCT; increase coverage of PrEP if maintenance above achieved</t>
  </si>
  <si>
    <t xml:space="preserve">Expand initiation of facility-based PrEP to AGYW if coverage of maintenance categories achieved and initiation of KP and pregnant and breastfeeding women; This is large additional group; In countries achieving 95-95-95 lower risk of transmission </t>
  </si>
  <si>
    <t xml:space="preserve">Consideration of how VMMC services delivered; Is integration into existing surgical services required. Is adaptation of "who" is delivering VMMC required </t>
  </si>
  <si>
    <t>Breastfed infants who are at high risk of acquiring HIVb, including those first identified as exposed to HIV during the postpartum period, should continue infant prophylaxis for an additional six weeks (total of 12 weeks of infant prophylaxis) using either AZT and NVP or NVP alone</t>
  </si>
  <si>
    <t>The dapivirine vaginal ring may be offered as an additional prevention choice for women at substantial risk of HIV infection as part of combination prevention approaches</t>
  </si>
  <si>
    <t>Diabetes and hypertension care should be integrated with HIV services</t>
  </si>
  <si>
    <t xml:space="preserve">Diabetes and hypertension care should be integrated with HIV services </t>
  </si>
  <si>
    <t>Mental health care for depression, anxiety and alcohol use disorders should be integrated with HIV services.</t>
  </si>
  <si>
    <t>Moderate</t>
  </si>
  <si>
    <t>Adherence support interventions should be provided to people on ART (included interventions : counselling, reminders, peer, education)</t>
  </si>
  <si>
    <t>https://www.who.int/publications/i/item/9789240113879</t>
  </si>
  <si>
    <t>Version 4 November 2025</t>
  </si>
  <si>
    <t>THIS IS A VERSTION 4 NOVEMBER 2025</t>
  </si>
  <si>
    <t>VERSION 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</si>
</sst>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b/>
      <sz val="16"/>
      <color theme="1"/>
      <name val="Verdana"/>
      <family val="2"/>
    </font>
    <font>
      <sz val="12"/>
      <color theme="1"/>
      <name val="Verdana"/>
      <family val="2"/>
    </font>
    <font>
      <b/>
      <sz val="12"/>
      <color theme="1"/>
      <name val="Verdana"/>
      <family val="2"/>
    </font>
    <font>
      <b/>
      <sz val="12"/>
      <color theme="0"/>
      <name val="Verdana"/>
      <family val="2"/>
    </font>
    <font>
      <i/>
      <sz val="12"/>
      <color theme="1"/>
      <name val="Verdana"/>
      <family val="2"/>
    </font>
    <font>
      <b/>
      <sz val="11"/>
      <color theme="1"/>
      <name val="Verdana"/>
      <family val="2"/>
    </font>
    <font>
      <sz val="11"/>
      <color theme="1"/>
      <name val="Verdana"/>
      <family val="2"/>
    </font>
    <font>
      <sz val="11"/>
      <color rgb="FFFF0000"/>
      <name val="Verdana"/>
      <family val="2"/>
    </font>
    <font>
      <u/>
      <sz val="11"/>
      <color theme="1"/>
      <name val="Verdana"/>
      <family val="2"/>
    </font>
    <font>
      <sz val="11"/>
      <name val="Verdana"/>
      <family val="2"/>
    </font>
    <font>
      <sz val="12"/>
      <name val="Verdana"/>
      <family val="2"/>
    </font>
    <font>
      <i/>
      <sz val="11"/>
      <color theme="1"/>
      <name val="Verdana"/>
      <family val="2"/>
    </font>
    <font>
      <i/>
      <u/>
      <sz val="11"/>
      <color theme="1"/>
      <name val="Verdana"/>
      <family val="2"/>
    </font>
    <font>
      <sz val="12"/>
      <color rgb="FF000000"/>
      <name val="Verdana"/>
      <family val="2"/>
    </font>
    <font>
      <i/>
      <sz val="12"/>
      <color rgb="FF000000"/>
      <name val="Verdana"/>
      <family val="2"/>
    </font>
    <font>
      <sz val="11"/>
      <color rgb="FF000000"/>
      <name val="Verdana"/>
      <family val="2"/>
    </font>
    <font>
      <b/>
      <sz val="12"/>
      <color theme="1"/>
      <name val="Calibri"/>
      <family val="2"/>
      <scheme val="minor"/>
    </font>
    <font>
      <b/>
      <sz val="14"/>
      <color theme="1"/>
      <name val="Verdana"/>
      <family val="2"/>
    </font>
    <font>
      <i/>
      <sz val="11"/>
      <color rgb="FF000000"/>
      <name val="Verdana"/>
      <family val="2"/>
    </font>
    <font>
      <sz val="7"/>
      <color rgb="FF000000"/>
      <name val="Verdana"/>
      <family val="2"/>
    </font>
    <font>
      <u/>
      <sz val="12"/>
      <color theme="10"/>
      <name val="Calibri"/>
      <family val="2"/>
      <scheme val="minor"/>
    </font>
    <font>
      <sz val="10"/>
      <color theme="1"/>
      <name val="Verdana"/>
      <family val="2"/>
    </font>
    <font>
      <sz val="10"/>
      <color theme="1"/>
      <name val="Calibri"/>
      <family val="2"/>
      <scheme val="minor"/>
    </font>
    <font>
      <b/>
      <sz val="10"/>
      <color theme="1"/>
      <name val="Verdana"/>
      <family val="2"/>
    </font>
    <font>
      <u/>
      <sz val="8"/>
      <color theme="10"/>
      <name val="Verdana"/>
      <family val="2"/>
    </font>
    <font>
      <sz val="8"/>
      <color theme="1"/>
      <name val="Verdana"/>
      <family val="2"/>
    </font>
    <font>
      <sz val="8"/>
      <name val="Calibri"/>
      <family val="2"/>
      <scheme val="minor"/>
    </font>
    <font>
      <u/>
      <sz val="8"/>
      <color theme="10"/>
      <name val="Calibri"/>
      <family val="2"/>
      <scheme val="minor"/>
    </font>
    <font>
      <sz val="8"/>
      <color theme="1"/>
      <name val="Calibri"/>
      <family val="2"/>
      <scheme val="minor"/>
    </font>
    <font>
      <sz val="10"/>
      <name val="Verdana"/>
      <family val="2"/>
    </font>
    <font>
      <sz val="11"/>
      <color theme="0"/>
      <name val="Verdana"/>
      <family val="2"/>
    </font>
    <font>
      <b/>
      <sz val="11"/>
      <color theme="0"/>
      <name val="Verdana"/>
      <family val="2"/>
    </font>
    <font>
      <i/>
      <sz val="11"/>
      <color theme="0"/>
      <name val="Verdana"/>
      <family val="2"/>
    </font>
    <font>
      <b/>
      <sz val="18"/>
      <color theme="0"/>
      <name val="Verdana"/>
      <family val="2"/>
    </font>
  </fonts>
  <fills count="11">
    <fill>
      <patternFill patternType="none"/>
    </fill>
    <fill>
      <patternFill patternType="gray125"/>
    </fill>
    <fill>
      <patternFill patternType="solid">
        <fgColor rgb="FFE0001B"/>
        <bgColor indexed="64"/>
      </patternFill>
    </fill>
    <fill>
      <patternFill patternType="solid">
        <fgColor rgb="FF08BDBA"/>
        <bgColor indexed="64"/>
      </patternFill>
    </fill>
    <fill>
      <patternFill patternType="solid">
        <fgColor rgb="FF013B4F"/>
        <bgColor indexed="64"/>
      </patternFill>
    </fill>
    <fill>
      <patternFill patternType="solid">
        <fgColor rgb="FFF5F0E5"/>
        <bgColor indexed="64"/>
      </patternFill>
    </fill>
    <fill>
      <patternFill patternType="solid">
        <fgColor rgb="FFDCD2C3"/>
        <bgColor indexed="64"/>
      </patternFill>
    </fill>
    <fill>
      <patternFill patternType="solid">
        <fgColor theme="0"/>
        <bgColor indexed="64"/>
      </patternFill>
    </fill>
    <fill>
      <patternFill patternType="solid">
        <fgColor rgb="FF8EE6E4"/>
        <bgColor indexed="64"/>
      </patternFill>
    </fill>
    <fill>
      <patternFill patternType="solid">
        <fgColor rgb="FFD9F7F6"/>
        <bgColor indexed="64"/>
      </patternFill>
    </fill>
    <fill>
      <patternFill patternType="solid">
        <fgColor rgb="FF078E8C"/>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299">
    <xf numFmtId="0" fontId="0" fillId="0" borderId="0" xfId="0"/>
    <xf numFmtId="0" fontId="0" fillId="0" borderId="10" xfId="0" applyBorder="1"/>
    <xf numFmtId="0" fontId="2" fillId="0" borderId="0" xfId="0" applyFont="1"/>
    <xf numFmtId="0" fontId="3" fillId="0" borderId="0" xfId="0" applyFont="1"/>
    <xf numFmtId="0" fontId="5" fillId="0" borderId="0" xfId="0" applyFont="1"/>
    <xf numFmtId="0" fontId="2" fillId="0" borderId="1" xfId="0" applyFont="1" applyBorder="1"/>
    <xf numFmtId="0" fontId="2" fillId="0" borderId="1" xfId="0" applyFont="1" applyBorder="1" applyAlignment="1">
      <alignment wrapText="1"/>
    </xf>
    <xf numFmtId="0" fontId="2" fillId="0" borderId="3" xfId="0" applyFont="1" applyBorder="1"/>
    <xf numFmtId="0" fontId="2" fillId="0" borderId="4" xfId="0" applyFont="1" applyBorder="1"/>
    <xf numFmtId="0" fontId="7" fillId="0" borderId="3" xfId="0" applyFont="1" applyBorder="1" applyAlignment="1">
      <alignment wrapText="1"/>
    </xf>
    <xf numFmtId="0" fontId="11" fillId="3" borderId="0" xfId="0" applyFont="1" applyFill="1"/>
    <xf numFmtId="0" fontId="4" fillId="4" borderId="0" xfId="0" applyFont="1" applyFill="1"/>
    <xf numFmtId="0" fontId="4" fillId="4" borderId="0" xfId="0" applyFont="1" applyFill="1" applyAlignment="1">
      <alignment wrapText="1"/>
    </xf>
    <xf numFmtId="0" fontId="7" fillId="0" borderId="3" xfId="0" applyFont="1" applyBorder="1"/>
    <xf numFmtId="0" fontId="7" fillId="0" borderId="8" xfId="0" applyFont="1" applyBorder="1"/>
    <xf numFmtId="0" fontId="2" fillId="0" borderId="11" xfId="0" applyFont="1" applyBorder="1"/>
    <xf numFmtId="0" fontId="6" fillId="5" borderId="1" xfId="0" applyFont="1" applyFill="1" applyBorder="1"/>
    <xf numFmtId="0" fontId="3" fillId="6" borderId="13" xfId="0" applyFont="1" applyFill="1" applyBorder="1"/>
    <xf numFmtId="0" fontId="3" fillId="6" borderId="11" xfId="0" applyFont="1" applyFill="1" applyBorder="1"/>
    <xf numFmtId="0" fontId="3" fillId="6" borderId="14" xfId="0" applyFont="1" applyFill="1" applyBorder="1"/>
    <xf numFmtId="0" fontId="3" fillId="5" borderId="15" xfId="0" applyFont="1" applyFill="1" applyBorder="1" applyAlignment="1">
      <alignment wrapText="1"/>
    </xf>
    <xf numFmtId="0" fontId="2" fillId="5" borderId="1" xfId="0" applyFont="1" applyFill="1" applyBorder="1" applyAlignment="1">
      <alignment wrapText="1"/>
    </xf>
    <xf numFmtId="0" fontId="2" fillId="5" borderId="16" xfId="0" applyFont="1" applyFill="1" applyBorder="1" applyAlignment="1">
      <alignment wrapText="1"/>
    </xf>
    <xf numFmtId="0" fontId="3" fillId="5" borderId="17" xfId="0" applyFont="1" applyFill="1" applyBorder="1" applyAlignment="1">
      <alignment wrapText="1"/>
    </xf>
    <xf numFmtId="0" fontId="2" fillId="5" borderId="3" xfId="0" applyFont="1" applyFill="1" applyBorder="1" applyAlignment="1">
      <alignment wrapText="1"/>
    </xf>
    <xf numFmtId="0" fontId="2" fillId="5" borderId="18" xfId="0" applyFont="1" applyFill="1" applyBorder="1" applyAlignment="1">
      <alignment wrapText="1"/>
    </xf>
    <xf numFmtId="0" fontId="1" fillId="6" borderId="0" xfId="0" applyFont="1" applyFill="1"/>
    <xf numFmtId="0" fontId="2" fillId="5" borderId="0" xfId="0" applyFont="1" applyFill="1"/>
    <xf numFmtId="0" fontId="2" fillId="5" borderId="0" xfId="0" applyFont="1" applyFill="1" applyAlignment="1">
      <alignment wrapText="1"/>
    </xf>
    <xf numFmtId="0" fontId="14" fillId="5" borderId="0" xfId="0" applyFont="1" applyFill="1" applyAlignment="1">
      <alignment wrapText="1"/>
    </xf>
    <xf numFmtId="0" fontId="3" fillId="5" borderId="0" xfId="0" applyFont="1" applyFill="1" applyAlignment="1">
      <alignment wrapText="1"/>
    </xf>
    <xf numFmtId="0" fontId="6" fillId="5" borderId="2" xfId="0" applyFont="1" applyFill="1" applyBorder="1"/>
    <xf numFmtId="0" fontId="2" fillId="6" borderId="0" xfId="0" applyFont="1" applyFill="1"/>
    <xf numFmtId="0" fontId="7" fillId="0" borderId="1" xfId="0" applyFont="1" applyBorder="1"/>
    <xf numFmtId="0" fontId="6" fillId="5" borderId="2" xfId="0" applyFont="1" applyFill="1" applyBorder="1" applyAlignment="1">
      <alignment horizontal="center"/>
    </xf>
    <xf numFmtId="0" fontId="0" fillId="0" borderId="0" xfId="0" applyAlignment="1">
      <alignment wrapText="1"/>
    </xf>
    <xf numFmtId="0" fontId="18" fillId="0" borderId="22" xfId="0" applyFont="1" applyBorder="1" applyAlignment="1">
      <alignment vertical="center"/>
    </xf>
    <xf numFmtId="0" fontId="6" fillId="5" borderId="23" xfId="0" applyFont="1" applyFill="1" applyBorder="1" applyAlignment="1">
      <alignment vertical="center" wrapText="1"/>
    </xf>
    <xf numFmtId="0" fontId="7" fillId="5" borderId="25" xfId="0" applyFont="1" applyFill="1" applyBorder="1" applyAlignment="1">
      <alignment vertical="center" wrapText="1"/>
    </xf>
    <xf numFmtId="0" fontId="3" fillId="7" borderId="23" xfId="0" applyFont="1" applyFill="1" applyBorder="1" applyAlignment="1">
      <alignment vertical="center"/>
    </xf>
    <xf numFmtId="0" fontId="7" fillId="7" borderId="24" xfId="0" applyFont="1" applyFill="1" applyBorder="1" applyAlignment="1">
      <alignment vertical="center" wrapText="1"/>
    </xf>
    <xf numFmtId="0" fontId="12" fillId="7" borderId="25" xfId="0" applyFont="1" applyFill="1" applyBorder="1" applyAlignment="1">
      <alignment vertical="center" wrapText="1"/>
    </xf>
    <xf numFmtId="0" fontId="3" fillId="7" borderId="23" xfId="0" applyFont="1" applyFill="1" applyBorder="1" applyAlignment="1">
      <alignment vertical="center" wrapText="1"/>
    </xf>
    <xf numFmtId="0" fontId="7" fillId="7" borderId="25" xfId="0" applyFont="1" applyFill="1" applyBorder="1" applyAlignment="1">
      <alignment vertical="center" wrapText="1"/>
    </xf>
    <xf numFmtId="0" fontId="7" fillId="7" borderId="24"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3" fillId="7" borderId="26" xfId="0" applyFont="1" applyFill="1" applyBorder="1" applyAlignment="1">
      <alignment vertical="center" wrapText="1"/>
    </xf>
    <xf numFmtId="0" fontId="7" fillId="7" borderId="27" xfId="0" applyFont="1" applyFill="1" applyBorder="1" applyAlignment="1">
      <alignment vertical="center" wrapText="1"/>
    </xf>
    <xf numFmtId="0" fontId="12" fillId="3" borderId="27"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6" borderId="27"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2" fillId="0" borderId="0" xfId="0" applyFont="1" applyAlignment="1">
      <alignment wrapText="1"/>
    </xf>
    <xf numFmtId="0" fontId="7" fillId="0" borderId="11"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xf numFmtId="0" fontId="22" fillId="0" borderId="0" xfId="0" applyFont="1"/>
    <xf numFmtId="0" fontId="22" fillId="0" borderId="1" xfId="0" applyFont="1" applyBorder="1" applyAlignment="1">
      <alignment wrapText="1"/>
    </xf>
    <xf numFmtId="0" fontId="22" fillId="0" borderId="1" xfId="0" applyFont="1" applyBorder="1"/>
    <xf numFmtId="0" fontId="26" fillId="0" borderId="0" xfId="0" applyFont="1" applyAlignment="1">
      <alignment wrapText="1"/>
    </xf>
    <xf numFmtId="0" fontId="25" fillId="0" borderId="1" xfId="1" applyFont="1" applyBorder="1" applyAlignment="1">
      <alignment wrapText="1"/>
    </xf>
    <xf numFmtId="0" fontId="6" fillId="5" borderId="1" xfId="0" applyFont="1" applyFill="1" applyBorder="1" applyAlignment="1">
      <alignment horizontal="left"/>
    </xf>
    <xf numFmtId="0" fontId="6" fillId="5" borderId="1" xfId="0" applyFont="1" applyFill="1" applyBorder="1" applyAlignment="1">
      <alignment horizontal="left" wrapText="1"/>
    </xf>
    <xf numFmtId="0" fontId="7" fillId="0" borderId="1" xfId="0" applyFont="1" applyBorder="1" applyAlignment="1">
      <alignment wrapText="1"/>
    </xf>
    <xf numFmtId="0" fontId="26" fillId="0" borderId="1" xfId="0" applyFont="1" applyBorder="1" applyAlignment="1">
      <alignment wrapText="1"/>
    </xf>
    <xf numFmtId="0" fontId="2" fillId="0" borderId="2" xfId="0" applyFont="1" applyBorder="1"/>
    <xf numFmtId="0" fontId="6" fillId="5" borderId="11" xfId="0" applyFont="1" applyFill="1" applyBorder="1"/>
    <xf numFmtId="0" fontId="2" fillId="0" borderId="14" xfId="0" applyFont="1" applyBorder="1"/>
    <xf numFmtId="0" fontId="2" fillId="0" borderId="16" xfId="0" applyFont="1" applyBorder="1"/>
    <xf numFmtId="0" fontId="6" fillId="5" borderId="3" xfId="0" applyFont="1" applyFill="1" applyBorder="1"/>
    <xf numFmtId="0" fontId="7" fillId="0" borderId="34" xfId="0" applyFont="1" applyBorder="1" applyAlignment="1">
      <alignment vertical="top"/>
    </xf>
    <xf numFmtId="0" fontId="7" fillId="0" borderId="35" xfId="0" applyFont="1" applyBorder="1" applyAlignment="1">
      <alignment wrapText="1"/>
    </xf>
    <xf numFmtId="0" fontId="7" fillId="0" borderId="35" xfId="0" applyFont="1" applyBorder="1"/>
    <xf numFmtId="0" fontId="22" fillId="0" borderId="35" xfId="0" applyFont="1" applyBorder="1" applyAlignment="1">
      <alignment wrapText="1"/>
    </xf>
    <xf numFmtId="0" fontId="22" fillId="0" borderId="35" xfId="0" applyFont="1" applyBorder="1"/>
    <xf numFmtId="0" fontId="25" fillId="0" borderId="35" xfId="1" applyFont="1" applyBorder="1" applyAlignment="1">
      <alignment wrapText="1"/>
    </xf>
    <xf numFmtId="0" fontId="22" fillId="0" borderId="36" xfId="0" applyFont="1" applyBorder="1" applyAlignment="1">
      <alignment horizontal="right"/>
    </xf>
    <xf numFmtId="0" fontId="7" fillId="0" borderId="11" xfId="0" applyFont="1" applyBorder="1" applyAlignment="1">
      <alignment wrapText="1"/>
    </xf>
    <xf numFmtId="0" fontId="7" fillId="0" borderId="11" xfId="0" applyFont="1" applyBorder="1"/>
    <xf numFmtId="0" fontId="22" fillId="0" borderId="11" xfId="0" applyFont="1" applyBorder="1" applyAlignment="1">
      <alignment wrapText="1"/>
    </xf>
    <xf numFmtId="0" fontId="22" fillId="0" borderId="11" xfId="0" applyFont="1" applyBorder="1"/>
    <xf numFmtId="0" fontId="25" fillId="0" borderId="11" xfId="1" applyFont="1" applyBorder="1" applyAlignment="1">
      <alignment wrapText="1"/>
    </xf>
    <xf numFmtId="0" fontId="22" fillId="0" borderId="14" xfId="0" applyFont="1" applyBorder="1" applyAlignment="1">
      <alignment horizontal="right"/>
    </xf>
    <xf numFmtId="0" fontId="22" fillId="0" borderId="16" xfId="0" applyFont="1" applyBorder="1" applyAlignment="1">
      <alignment horizontal="right"/>
    </xf>
    <xf numFmtId="0" fontId="22" fillId="0" borderId="3" xfId="0" applyFont="1" applyBorder="1" applyAlignment="1">
      <alignment wrapText="1"/>
    </xf>
    <xf numFmtId="0" fontId="22" fillId="0" borderId="3" xfId="0" applyFont="1" applyBorder="1"/>
    <xf numFmtId="0" fontId="25" fillId="0" borderId="3" xfId="1" applyFont="1" applyBorder="1" applyAlignment="1">
      <alignment wrapText="1"/>
    </xf>
    <xf numFmtId="0" fontId="22" fillId="0" borderId="18" xfId="0" applyFont="1" applyBorder="1" applyAlignment="1">
      <alignment horizontal="right"/>
    </xf>
    <xf numFmtId="0" fontId="26" fillId="0" borderId="3" xfId="0" applyFont="1" applyBorder="1" applyAlignment="1">
      <alignment wrapText="1"/>
    </xf>
    <xf numFmtId="0" fontId="26" fillId="0" borderId="11" xfId="0" applyFont="1" applyBorder="1" applyAlignment="1">
      <alignment wrapText="1"/>
    </xf>
    <xf numFmtId="0" fontId="12" fillId="0" borderId="3" xfId="0" applyFont="1" applyBorder="1" applyAlignment="1">
      <alignment wrapText="1"/>
    </xf>
    <xf numFmtId="0" fontId="29" fillId="0" borderId="0" xfId="0" applyFont="1" applyAlignment="1">
      <alignment wrapText="1"/>
    </xf>
    <xf numFmtId="0" fontId="0" fillId="5" borderId="1" xfId="0" applyFill="1" applyBorder="1" applyAlignment="1">
      <alignment wrapText="1"/>
    </xf>
    <xf numFmtId="0" fontId="7" fillId="0" borderId="1" xfId="0" applyFont="1" applyBorder="1" applyAlignment="1">
      <alignment horizontal="left" vertical="center" wrapText="1"/>
    </xf>
    <xf numFmtId="0" fontId="28" fillId="0" borderId="1" xfId="1" applyFont="1" applyBorder="1" applyAlignment="1">
      <alignment wrapText="1"/>
    </xf>
    <xf numFmtId="0" fontId="7" fillId="0" borderId="1" xfId="0" applyFont="1" applyBorder="1" applyAlignment="1">
      <alignment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7" fillId="2" borderId="1" xfId="0" applyFont="1" applyFill="1" applyBorder="1"/>
    <xf numFmtId="0" fontId="0" fillId="5" borderId="16" xfId="0" applyFill="1" applyBorder="1"/>
    <xf numFmtId="0" fontId="22" fillId="0" borderId="16" xfId="0" applyFont="1" applyBorder="1" applyAlignment="1">
      <alignment wrapText="1"/>
    </xf>
    <xf numFmtId="0" fontId="22" fillId="0" borderId="16" xfId="0" applyFont="1" applyBorder="1"/>
    <xf numFmtId="0" fontId="7" fillId="0" borderId="3" xfId="0" applyFont="1" applyBorder="1" applyAlignment="1">
      <alignment horizontal="left" vertical="center" wrapText="1"/>
    </xf>
    <xf numFmtId="0" fontId="28" fillId="0" borderId="3" xfId="1" applyFont="1" applyBorder="1" applyAlignment="1">
      <alignment wrapText="1"/>
    </xf>
    <xf numFmtId="0" fontId="22" fillId="0" borderId="18" xfId="0" applyFont="1" applyBorder="1" applyAlignment="1">
      <alignment wrapText="1"/>
    </xf>
    <xf numFmtId="0" fontId="17" fillId="5" borderId="2" xfId="0" applyFont="1" applyFill="1" applyBorder="1" applyAlignment="1">
      <alignment wrapText="1"/>
    </xf>
    <xf numFmtId="0" fontId="17" fillId="5" borderId="38" xfId="0" applyFont="1" applyFill="1" applyBorder="1"/>
    <xf numFmtId="0" fontId="7" fillId="0" borderId="11" xfId="0" applyFont="1" applyBorder="1" applyAlignment="1">
      <alignment horizontal="left" vertical="center" wrapText="1"/>
    </xf>
    <xf numFmtId="0" fontId="28" fillId="0" borderId="11" xfId="1" applyFont="1" applyBorder="1" applyAlignment="1">
      <alignment wrapText="1"/>
    </xf>
    <xf numFmtId="0" fontId="22" fillId="0" borderId="14" xfId="0" applyFont="1" applyBorder="1" applyAlignment="1">
      <alignment wrapText="1"/>
    </xf>
    <xf numFmtId="0" fontId="23" fillId="0" borderId="3" xfId="0" applyFont="1" applyBorder="1"/>
    <xf numFmtId="0" fontId="29" fillId="0" borderId="3" xfId="0" applyFont="1" applyBorder="1"/>
    <xf numFmtId="0" fontId="23" fillId="0" borderId="18" xfId="0" applyFont="1" applyBorder="1"/>
    <xf numFmtId="0" fontId="7" fillId="0" borderId="3" xfId="0" applyFont="1" applyBorder="1" applyAlignment="1">
      <alignment vertical="center" wrapText="1"/>
    </xf>
    <xf numFmtId="0" fontId="22" fillId="0" borderId="18" xfId="0" applyFont="1" applyBorder="1"/>
    <xf numFmtId="0" fontId="22" fillId="0" borderId="14" xfId="0" applyFont="1" applyBorder="1"/>
    <xf numFmtId="0" fontId="7" fillId="2" borderId="3" xfId="0" applyFont="1" applyFill="1" applyBorder="1"/>
    <xf numFmtId="0" fontId="26" fillId="0" borderId="1" xfId="0" applyFont="1" applyBorder="1"/>
    <xf numFmtId="0" fontId="30" fillId="0" borderId="1" xfId="0" applyFont="1" applyBorder="1" applyAlignment="1">
      <alignment wrapText="1"/>
    </xf>
    <xf numFmtId="0" fontId="7" fillId="0" borderId="1" xfId="0" applyFont="1" applyBorder="1" applyAlignment="1">
      <alignment vertical="top" wrapText="1"/>
    </xf>
    <xf numFmtId="0" fontId="26" fillId="0" borderId="3" xfId="0" applyFont="1" applyBorder="1"/>
    <xf numFmtId="0" fontId="2" fillId="0" borderId="18" xfId="0" applyFont="1" applyBorder="1"/>
    <xf numFmtId="0" fontId="22" fillId="0" borderId="8" xfId="0" applyFont="1" applyBorder="1" applyAlignment="1">
      <alignment wrapText="1"/>
    </xf>
    <xf numFmtId="0" fontId="22" fillId="0" borderId="8" xfId="0" applyFont="1" applyBorder="1"/>
    <xf numFmtId="0" fontId="7" fillId="0" borderId="11" xfId="0" applyFont="1" applyBorder="1" applyAlignment="1">
      <alignment vertical="top" wrapText="1"/>
    </xf>
    <xf numFmtId="0" fontId="28" fillId="0" borderId="35" xfId="1" applyFont="1" applyBorder="1" applyAlignment="1">
      <alignment wrapText="1"/>
    </xf>
    <xf numFmtId="0" fontId="22" fillId="0" borderId="36" xfId="0" applyFont="1" applyBorder="1"/>
    <xf numFmtId="0" fontId="0" fillId="0" borderId="1" xfId="0" applyBorder="1"/>
    <xf numFmtId="0" fontId="0" fillId="0" borderId="3" xfId="0" applyBorder="1"/>
    <xf numFmtId="0" fontId="22" fillId="0" borderId="2" xfId="0" applyFont="1" applyBorder="1" applyAlignment="1">
      <alignment wrapText="1"/>
    </xf>
    <xf numFmtId="0" fontId="25" fillId="0" borderId="8" xfId="1" applyFont="1" applyBorder="1" applyAlignment="1">
      <alignment wrapText="1"/>
    </xf>
    <xf numFmtId="0" fontId="22" fillId="0" borderId="33" xfId="0" applyFont="1" applyBorder="1" applyAlignment="1">
      <alignment horizontal="right"/>
    </xf>
    <xf numFmtId="0" fontId="22" fillId="0" borderId="11" xfId="0" applyFont="1" applyBorder="1" applyAlignment="1">
      <alignment horizontal="left" vertical="top" wrapText="1"/>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0" fontId="8" fillId="0" borderId="11" xfId="0" applyFont="1" applyBorder="1" applyAlignment="1">
      <alignment horizontal="left" vertical="top" wrapText="1"/>
    </xf>
    <xf numFmtId="0" fontId="8" fillId="0" borderId="1" xfId="0" applyFont="1" applyBorder="1" applyAlignment="1">
      <alignment horizontal="left" vertical="top" wrapText="1"/>
    </xf>
    <xf numFmtId="0" fontId="7" fillId="0" borderId="35" xfId="0" applyFont="1" applyBorder="1" applyAlignment="1">
      <alignment horizontal="left" vertical="top" wrapText="1"/>
    </xf>
    <xf numFmtId="0" fontId="22" fillId="0" borderId="35" xfId="0" applyFont="1" applyBorder="1" applyAlignment="1">
      <alignment horizontal="left" vertical="top" wrapText="1"/>
    </xf>
    <xf numFmtId="0" fontId="7" fillId="0" borderId="3" xfId="0" applyFont="1" applyBorder="1" applyAlignment="1">
      <alignment horizontal="left"/>
    </xf>
    <xf numFmtId="0" fontId="22" fillId="0" borderId="8" xfId="0" applyFont="1" applyBorder="1" applyAlignment="1">
      <alignment horizontal="left" vertical="top" wrapText="1"/>
    </xf>
    <xf numFmtId="0" fontId="16" fillId="0" borderId="1" xfId="0" applyFont="1" applyBorder="1" applyAlignment="1">
      <alignment horizontal="left" vertical="top" wrapText="1"/>
    </xf>
    <xf numFmtId="0" fontId="7" fillId="0" borderId="11" xfId="0" applyFont="1" applyBorder="1" applyAlignment="1">
      <alignment horizontal="left" vertical="top"/>
    </xf>
    <xf numFmtId="0" fontId="22" fillId="0" borderId="2" xfId="0" applyFont="1" applyBorder="1"/>
    <xf numFmtId="0" fontId="22" fillId="0" borderId="38" xfId="0" applyFont="1" applyBorder="1" applyAlignment="1">
      <alignment horizontal="right"/>
    </xf>
    <xf numFmtId="0" fontId="22" fillId="0" borderId="1" xfId="0" applyFont="1" applyBorder="1" applyAlignment="1">
      <alignment horizontal="left" vertical="top"/>
    </xf>
    <xf numFmtId="0" fontId="23" fillId="0" borderId="3" xfId="0" applyFont="1" applyBorder="1" applyAlignment="1">
      <alignment horizontal="left" vertical="top"/>
    </xf>
    <xf numFmtId="0" fontId="7" fillId="0" borderId="2" xfId="0" applyFont="1" applyBorder="1" applyAlignment="1">
      <alignment wrapText="1"/>
    </xf>
    <xf numFmtId="0" fontId="7" fillId="0" borderId="2" xfId="0" applyFont="1" applyBorder="1" applyAlignment="1">
      <alignment horizontal="left" vertical="top" wrapText="1"/>
    </xf>
    <xf numFmtId="0" fontId="22" fillId="0" borderId="2" xfId="0" applyFont="1" applyBorder="1" applyAlignment="1">
      <alignment horizontal="left" vertical="top" wrapText="1"/>
    </xf>
    <xf numFmtId="0" fontId="28" fillId="0" borderId="2" xfId="1" applyFont="1" applyBorder="1" applyAlignment="1">
      <alignment wrapText="1"/>
    </xf>
    <xf numFmtId="0" fontId="22" fillId="0" borderId="38" xfId="0" applyFont="1" applyBorder="1" applyAlignment="1">
      <alignment wrapText="1"/>
    </xf>
    <xf numFmtId="0" fontId="7" fillId="0" borderId="2" xfId="0" applyFont="1" applyBorder="1" applyAlignment="1">
      <alignment horizontal="left" vertical="center" wrapText="1"/>
    </xf>
    <xf numFmtId="0" fontId="7" fillId="0" borderId="7" xfId="0" applyFont="1" applyBorder="1" applyAlignment="1">
      <alignment wrapText="1"/>
    </xf>
    <xf numFmtId="0" fontId="7" fillId="2" borderId="7" xfId="0" applyFont="1" applyFill="1" applyBorder="1"/>
    <xf numFmtId="0" fontId="7" fillId="0" borderId="7" xfId="0" applyFont="1" applyBorder="1"/>
    <xf numFmtId="0" fontId="22" fillId="0" borderId="7" xfId="0" applyFont="1" applyBorder="1" applyAlignment="1">
      <alignment horizontal="left" vertical="top" wrapText="1"/>
    </xf>
    <xf numFmtId="0" fontId="22" fillId="0" borderId="7" xfId="0" applyFont="1" applyBorder="1" applyAlignment="1">
      <alignment wrapText="1"/>
    </xf>
    <xf numFmtId="0" fontId="26" fillId="0" borderId="7" xfId="0" applyFont="1" applyBorder="1" applyAlignment="1">
      <alignment wrapText="1"/>
    </xf>
    <xf numFmtId="0" fontId="22" fillId="0" borderId="45" xfId="0" applyFont="1" applyBorder="1"/>
    <xf numFmtId="0" fontId="28" fillId="0" borderId="7" xfId="1" applyFont="1" applyBorder="1" applyAlignment="1">
      <alignment wrapText="1"/>
    </xf>
    <xf numFmtId="0" fontId="22" fillId="0" borderId="45" xfId="0" applyFont="1" applyBorder="1" applyAlignment="1">
      <alignment wrapText="1"/>
    </xf>
    <xf numFmtId="0" fontId="7" fillId="0" borderId="2" xfId="0" applyFont="1" applyBorder="1" applyAlignment="1">
      <alignment vertical="center" wrapText="1"/>
    </xf>
    <xf numFmtId="0" fontId="26" fillId="0" borderId="2" xfId="0" applyFont="1" applyBorder="1" applyAlignment="1">
      <alignment wrapText="1"/>
    </xf>
    <xf numFmtId="0" fontId="22" fillId="0" borderId="38" xfId="0" applyFont="1" applyBorder="1"/>
    <xf numFmtId="0" fontId="7" fillId="0" borderId="35" xfId="0" applyFont="1" applyBorder="1" applyAlignment="1">
      <alignment horizontal="left"/>
    </xf>
    <xf numFmtId="0" fontId="7" fillId="0" borderId="11"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8" xfId="0" applyFont="1" applyBorder="1" applyAlignment="1">
      <alignment horizontal="left"/>
    </xf>
    <xf numFmtId="0" fontId="7" fillId="0" borderId="43" xfId="0" applyFont="1" applyBorder="1" applyAlignment="1">
      <alignment vertical="top"/>
    </xf>
    <xf numFmtId="0" fontId="7" fillId="0" borderId="8" xfId="0" applyFont="1" applyBorder="1" applyAlignment="1">
      <alignment vertical="top"/>
    </xf>
    <xf numFmtId="0" fontId="6" fillId="7" borderId="27" xfId="0" applyFont="1" applyFill="1" applyBorder="1" applyAlignment="1">
      <alignment vertical="center" wrapText="1"/>
    </xf>
    <xf numFmtId="0" fontId="12" fillId="8" borderId="27"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4" fillId="3" borderId="0" xfId="0" applyFont="1" applyFill="1"/>
    <xf numFmtId="0" fontId="11" fillId="8" borderId="0" xfId="0" applyFont="1" applyFill="1"/>
    <xf numFmtId="0" fontId="11" fillId="9" borderId="0" xfId="0" applyFont="1" applyFill="1"/>
    <xf numFmtId="0" fontId="4" fillId="10" borderId="0" xfId="0" applyFont="1" applyFill="1"/>
    <xf numFmtId="0" fontId="31" fillId="10" borderId="24" xfId="0" applyFont="1" applyFill="1" applyBorder="1" applyAlignment="1">
      <alignment vertical="center" wrapText="1"/>
    </xf>
    <xf numFmtId="0" fontId="33" fillId="10" borderId="28" xfId="0" applyFont="1" applyFill="1" applyBorder="1" applyAlignment="1">
      <alignment horizontal="left" vertical="center" wrapText="1"/>
    </xf>
    <xf numFmtId="0" fontId="3" fillId="3" borderId="0" xfId="0" applyFont="1" applyFill="1"/>
    <xf numFmtId="0" fontId="0" fillId="3" borderId="0" xfId="0" applyFill="1"/>
    <xf numFmtId="0" fontId="3" fillId="3" borderId="19" xfId="0" applyFont="1" applyFill="1" applyBorder="1" applyAlignment="1">
      <alignment wrapText="1"/>
    </xf>
    <xf numFmtId="0" fontId="3" fillId="8" borderId="21" xfId="0" applyFont="1" applyFill="1" applyBorder="1" applyAlignment="1">
      <alignment wrapText="1"/>
    </xf>
    <xf numFmtId="0" fontId="3" fillId="9" borderId="21" xfId="0" applyFont="1" applyFill="1" applyBorder="1" applyAlignment="1">
      <alignment wrapText="1"/>
    </xf>
    <xf numFmtId="0" fontId="3" fillId="6" borderId="21" xfId="0" applyFont="1" applyFill="1" applyBorder="1" applyAlignment="1">
      <alignment wrapText="1"/>
    </xf>
    <xf numFmtId="0" fontId="3" fillId="5" borderId="20" xfId="0" applyFont="1" applyFill="1" applyBorder="1" applyAlignment="1">
      <alignment wrapText="1"/>
    </xf>
    <xf numFmtId="0" fontId="4" fillId="0" borderId="0" xfId="0" applyFont="1" applyAlignment="1">
      <alignment horizontal="left" vertical="top" wrapText="1"/>
    </xf>
    <xf numFmtId="0" fontId="4" fillId="4" borderId="0" xfId="0" applyFont="1" applyFill="1" applyAlignment="1">
      <alignment horizontal="center"/>
    </xf>
    <xf numFmtId="0" fontId="0" fillId="0" borderId="0" xfId="0" applyAlignment="1">
      <alignment horizontal="left" wrapText="1"/>
    </xf>
    <xf numFmtId="0" fontId="4" fillId="4" borderId="0" xfId="0" applyFont="1" applyFill="1" applyAlignment="1">
      <alignment horizontal="center" vertical="top" wrapText="1"/>
    </xf>
    <xf numFmtId="0" fontId="4" fillId="4" borderId="13" xfId="0" applyFont="1" applyFill="1" applyBorder="1" applyAlignment="1">
      <alignment horizontal="center" vertical="top"/>
    </xf>
    <xf numFmtId="0" fontId="4" fillId="4" borderId="11" xfId="0" applyFont="1" applyFill="1" applyBorder="1" applyAlignment="1">
      <alignment horizontal="center" vertical="top"/>
    </xf>
    <xf numFmtId="0" fontId="4" fillId="4" borderId="14" xfId="0" applyFont="1" applyFill="1" applyBorder="1" applyAlignment="1">
      <alignment horizontal="center" vertical="top"/>
    </xf>
    <xf numFmtId="0" fontId="7" fillId="0" borderId="13" xfId="0" applyFont="1" applyBorder="1" applyAlignment="1">
      <alignment horizontal="left" vertical="top"/>
    </xf>
    <xf numFmtId="0" fontId="7" fillId="0" borderId="15" xfId="0" applyFont="1" applyBorder="1" applyAlignment="1">
      <alignment horizontal="left" vertical="top"/>
    </xf>
    <xf numFmtId="0" fontId="7" fillId="0" borderId="40" xfId="0" applyFont="1" applyBorder="1" applyAlignment="1">
      <alignment horizontal="left" vertical="top"/>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40" xfId="0" applyFont="1" applyBorder="1" applyAlignment="1">
      <alignment horizontal="left" vertical="top" wrapText="1"/>
    </xf>
    <xf numFmtId="0" fontId="6" fillId="5" borderId="15" xfId="0" applyFont="1" applyFill="1" applyBorder="1" applyAlignment="1">
      <alignment horizontal="left"/>
    </xf>
    <xf numFmtId="0" fontId="6" fillId="5" borderId="40" xfId="0" applyFont="1" applyFill="1" applyBorder="1" applyAlignment="1">
      <alignment horizontal="left"/>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1" xfId="0" applyFont="1" applyFill="1" applyBorder="1" applyAlignment="1">
      <alignment horizontal="center"/>
    </xf>
    <xf numFmtId="0" fontId="6" fillId="5" borderId="2" xfId="0" applyFont="1" applyFill="1" applyBorder="1" applyAlignment="1">
      <alignment horizontal="center"/>
    </xf>
    <xf numFmtId="0" fontId="7" fillId="0" borderId="17" xfId="0" applyFont="1" applyBorder="1" applyAlignment="1">
      <alignment horizontal="left" vertical="top" wrapText="1"/>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5" borderId="11" xfId="0" applyFont="1" applyFill="1" applyBorder="1" applyAlignment="1">
      <alignment horizontal="left" wrapText="1"/>
    </xf>
    <xf numFmtId="0" fontId="6" fillId="5" borderId="1" xfId="0" applyFont="1" applyFill="1" applyBorder="1" applyAlignment="1">
      <alignment horizontal="left" wrapText="1"/>
    </xf>
    <xf numFmtId="0" fontId="6" fillId="5" borderId="3" xfId="0" applyFont="1" applyFill="1" applyBorder="1" applyAlignment="1">
      <alignment horizontal="left" wrapText="1"/>
    </xf>
    <xf numFmtId="0" fontId="6" fillId="5" borderId="11" xfId="0" applyFont="1" applyFill="1" applyBorder="1" applyAlignment="1">
      <alignment horizontal="center"/>
    </xf>
    <xf numFmtId="0" fontId="6" fillId="5" borderId="3" xfId="0" applyFont="1" applyFill="1" applyBorder="1" applyAlignment="1">
      <alignment horizontal="center"/>
    </xf>
    <xf numFmtId="0" fontId="6" fillId="0" borderId="46" xfId="0" applyFont="1" applyBorder="1" applyAlignment="1">
      <alignment horizontal="left" vertical="top"/>
    </xf>
    <xf numFmtId="0" fontId="7" fillId="0" borderId="17" xfId="0" applyFont="1" applyBorder="1" applyAlignment="1">
      <alignment horizontal="left" vertical="top"/>
    </xf>
    <xf numFmtId="0" fontId="6" fillId="5" borderId="13" xfId="0" applyFont="1" applyFill="1" applyBorder="1" applyAlignment="1">
      <alignment horizontal="left"/>
    </xf>
    <xf numFmtId="0" fontId="6" fillId="5" borderId="17" xfId="0" applyFont="1" applyFill="1" applyBorder="1" applyAlignment="1">
      <alignment horizontal="left"/>
    </xf>
    <xf numFmtId="0" fontId="6" fillId="5" borderId="11" xfId="0" applyFont="1" applyFill="1" applyBorder="1" applyAlignment="1">
      <alignment horizontal="left"/>
    </xf>
    <xf numFmtId="0" fontId="6" fillId="5" borderId="3" xfId="0" applyFont="1" applyFill="1" applyBorder="1" applyAlignment="1">
      <alignment horizontal="left"/>
    </xf>
    <xf numFmtId="0" fontId="3" fillId="5" borderId="6" xfId="0" applyFont="1" applyFill="1" applyBorder="1" applyAlignment="1">
      <alignment horizontal="center" wrapText="1"/>
    </xf>
    <xf numFmtId="0" fontId="3" fillId="5" borderId="5" xfId="0" applyFont="1" applyFill="1" applyBorder="1" applyAlignment="1">
      <alignment horizontal="center" wrapText="1"/>
    </xf>
    <xf numFmtId="0" fontId="3" fillId="5" borderId="8" xfId="0" applyFont="1" applyFill="1" applyBorder="1" applyAlignment="1">
      <alignment horizontal="center" wrapText="1"/>
    </xf>
    <xf numFmtId="0" fontId="3" fillId="5" borderId="31" xfId="0" applyFont="1" applyFill="1" applyBorder="1" applyAlignment="1">
      <alignment horizontal="center"/>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11" xfId="0" applyFont="1" applyFill="1" applyBorder="1" applyAlignment="1">
      <alignment horizontal="center" wrapText="1"/>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5" borderId="14" xfId="0" applyFont="1" applyFill="1" applyBorder="1" applyAlignment="1">
      <alignment horizontal="center"/>
    </xf>
    <xf numFmtId="0" fontId="3" fillId="5" borderId="16" xfId="0" applyFont="1" applyFill="1" applyBorder="1" applyAlignment="1">
      <alignment horizontal="center"/>
    </xf>
    <xf numFmtId="0" fontId="3" fillId="5" borderId="38" xfId="0" applyFont="1" applyFill="1" applyBorder="1" applyAlignment="1">
      <alignment horizontal="center"/>
    </xf>
    <xf numFmtId="0" fontId="4" fillId="4" borderId="13" xfId="0" applyFont="1" applyFill="1" applyBorder="1" applyAlignment="1">
      <alignment horizontal="center" vertical="top" wrapText="1"/>
    </xf>
    <xf numFmtId="0" fontId="4" fillId="4" borderId="11" xfId="0" applyFont="1" applyFill="1" applyBorder="1" applyAlignment="1">
      <alignment horizontal="center" vertical="top" wrapText="1"/>
    </xf>
    <xf numFmtId="0" fontId="6" fillId="5" borderId="13" xfId="0" applyFont="1" applyFill="1" applyBorder="1" applyAlignment="1">
      <alignment wrapText="1"/>
    </xf>
    <xf numFmtId="0" fontId="6" fillId="5" borderId="15" xfId="0" applyFont="1" applyFill="1" applyBorder="1" applyAlignment="1">
      <alignment wrapText="1"/>
    </xf>
    <xf numFmtId="0" fontId="6" fillId="5" borderId="11" xfId="0" applyFont="1" applyFill="1" applyBorder="1" applyAlignment="1">
      <alignment wrapText="1"/>
    </xf>
    <xf numFmtId="0" fontId="6" fillId="5" borderId="1" xfId="0" applyFont="1" applyFill="1" applyBorder="1" applyAlignment="1">
      <alignment wrapText="1"/>
    </xf>
    <xf numFmtId="0" fontId="6" fillId="5" borderId="2" xfId="0" applyFont="1" applyFill="1" applyBorder="1" applyAlignment="1">
      <alignment wrapText="1"/>
    </xf>
    <xf numFmtId="0" fontId="6" fillId="5" borderId="2" xfId="0" applyFont="1" applyFill="1" applyBorder="1" applyAlignment="1">
      <alignment horizontal="left" wrapText="1"/>
    </xf>
    <xf numFmtId="0" fontId="6" fillId="5" borderId="11" xfId="0" applyFont="1" applyFill="1" applyBorder="1" applyAlignment="1">
      <alignment horizontal="center" wrapText="1"/>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6" fillId="0" borderId="37" xfId="0" applyFont="1" applyBorder="1" applyAlignment="1">
      <alignment horizontal="left" vertical="top"/>
    </xf>
    <xf numFmtId="0" fontId="6" fillId="0" borderId="39" xfId="0" applyFont="1" applyBorder="1" applyAlignment="1">
      <alignment horizontal="left"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46" xfId="0" applyFont="1" applyBorder="1" applyAlignment="1">
      <alignment horizontal="center" vertical="top"/>
    </xf>
    <xf numFmtId="0" fontId="6" fillId="0" borderId="25" xfId="0" applyFont="1" applyBorder="1" applyAlignment="1">
      <alignment horizontal="center" vertical="top"/>
    </xf>
    <xf numFmtId="0" fontId="6" fillId="5" borderId="0" xfId="0" applyFont="1" applyFill="1" applyAlignment="1">
      <alignment horizontal="center" vertical="center" wrapText="1"/>
    </xf>
    <xf numFmtId="0" fontId="6" fillId="5" borderId="9" xfId="0" applyFont="1" applyFill="1" applyBorder="1" applyAlignment="1">
      <alignment horizontal="center" vertical="center" wrapText="1"/>
    </xf>
    <xf numFmtId="0" fontId="6" fillId="5" borderId="5" xfId="0" applyFont="1" applyFill="1" applyBorder="1" applyAlignment="1">
      <alignment horizontal="left"/>
    </xf>
    <xf numFmtId="0" fontId="6" fillId="5" borderId="7" xfId="0" applyFont="1" applyFill="1" applyBorder="1" applyAlignment="1">
      <alignment horizontal="left"/>
    </xf>
    <xf numFmtId="0" fontId="34" fillId="10" borderId="47" xfId="0" applyFont="1" applyFill="1" applyBorder="1" applyAlignment="1">
      <alignment horizontal="center"/>
    </xf>
    <xf numFmtId="0" fontId="34" fillId="10" borderId="48" xfId="0" applyFont="1" applyFill="1" applyBorder="1" applyAlignment="1">
      <alignment horizontal="center"/>
    </xf>
    <xf numFmtId="0" fontId="7" fillId="0" borderId="44" xfId="0" applyFont="1" applyBorder="1" applyAlignment="1">
      <alignment horizontal="left" vertical="top" wrapText="1"/>
    </xf>
    <xf numFmtId="0" fontId="7" fillId="0" borderId="44" xfId="0" applyFont="1" applyBorder="1" applyAlignment="1">
      <alignment horizontal="left" vertical="top"/>
    </xf>
    <xf numFmtId="0" fontId="7" fillId="0" borderId="1" xfId="0" applyFont="1" applyBorder="1" applyAlignment="1">
      <alignment horizontal="left" vertical="top" wrapText="1"/>
    </xf>
    <xf numFmtId="0" fontId="17" fillId="5" borderId="2" xfId="0" applyFont="1" applyFill="1" applyBorder="1" applyAlignment="1">
      <alignment horizontal="center" wrapText="1"/>
    </xf>
    <xf numFmtId="0" fontId="17" fillId="5" borderId="5" xfId="0" applyFont="1" applyFill="1" applyBorder="1" applyAlignment="1">
      <alignment horizontal="center" wrapText="1"/>
    </xf>
    <xf numFmtId="0" fontId="17" fillId="5" borderId="8" xfId="0" applyFont="1" applyFill="1" applyBorder="1" applyAlignment="1">
      <alignment horizontal="center" wrapText="1"/>
    </xf>
    <xf numFmtId="0" fontId="17" fillId="5" borderId="38" xfId="0" applyFont="1" applyFill="1" applyBorder="1" applyAlignment="1">
      <alignment horizontal="center"/>
    </xf>
    <xf numFmtId="0" fontId="17" fillId="5" borderId="32" xfId="0" applyFont="1" applyFill="1" applyBorder="1" applyAlignment="1">
      <alignment horizontal="center"/>
    </xf>
    <xf numFmtId="0" fontId="17" fillId="5" borderId="33" xfId="0" applyFont="1" applyFill="1" applyBorder="1" applyAlignment="1">
      <alignment horizontal="center"/>
    </xf>
    <xf numFmtId="0" fontId="7" fillId="0" borderId="42" xfId="0" applyFont="1" applyBorder="1" applyAlignment="1">
      <alignment horizontal="left" vertical="top"/>
    </xf>
    <xf numFmtId="0" fontId="7" fillId="0" borderId="41" xfId="0" applyFont="1" applyBorder="1" applyAlignment="1">
      <alignment horizontal="left" vertical="top"/>
    </xf>
    <xf numFmtId="0" fontId="4" fillId="4" borderId="29" xfId="0" applyFont="1" applyFill="1" applyBorder="1" applyAlignment="1">
      <alignment horizontal="center" vertical="top" wrapText="1"/>
    </xf>
    <xf numFmtId="0" fontId="4" fillId="4" borderId="30" xfId="0" applyFont="1" applyFill="1" applyBorder="1" applyAlignment="1">
      <alignment horizontal="center" vertical="top" wrapText="1"/>
    </xf>
    <xf numFmtId="0" fontId="4" fillId="4" borderId="12" xfId="0" applyFont="1" applyFill="1" applyBorder="1" applyAlignment="1">
      <alignment horizontal="center" vertical="top" wrapText="1"/>
    </xf>
    <xf numFmtId="0" fontId="7" fillId="0" borderId="49" xfId="0" applyFont="1" applyBorder="1" applyAlignment="1">
      <alignment horizontal="left" vertical="top" wrapText="1"/>
    </xf>
    <xf numFmtId="0" fontId="7" fillId="0" borderId="37" xfId="0" applyFont="1" applyBorder="1" applyAlignment="1">
      <alignment horizontal="left" vertical="top" wrapText="1"/>
    </xf>
    <xf numFmtId="0" fontId="7" fillId="0" borderId="39" xfId="0" applyFont="1" applyBorder="1" applyAlignment="1">
      <alignment horizontal="left" vertical="top"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22" fillId="0" borderId="1" xfId="0" applyFont="1" applyFill="1" applyBorder="1" applyAlignment="1">
      <alignment wrapText="1"/>
    </xf>
    <xf numFmtId="0" fontId="22" fillId="0" borderId="1" xfId="0" applyFont="1" applyFill="1" applyBorder="1" applyAlignment="1">
      <alignment horizontal="left" vertical="top" wrapText="1"/>
    </xf>
    <xf numFmtId="0" fontId="25" fillId="0" borderId="1" xfId="1" applyFont="1" applyFill="1" applyBorder="1" applyAlignment="1">
      <alignment wrapText="1"/>
    </xf>
    <xf numFmtId="0" fontId="22" fillId="0" borderId="16" xfId="0" applyFont="1" applyFill="1" applyBorder="1" applyAlignment="1">
      <alignment wrapText="1"/>
    </xf>
    <xf numFmtId="0" fontId="7" fillId="0" borderId="11" xfId="0" applyFont="1" applyFill="1" applyBorder="1" applyAlignment="1">
      <alignment horizontal="left" vertical="top" wrapText="1"/>
    </xf>
    <xf numFmtId="0" fontId="22" fillId="0" borderId="11" xfId="0" applyFont="1" applyFill="1" applyBorder="1" applyAlignment="1">
      <alignment wrapText="1"/>
    </xf>
    <xf numFmtId="0" fontId="22" fillId="0" borderId="11" xfId="0" applyFont="1" applyFill="1" applyBorder="1" applyAlignment="1">
      <alignment horizontal="left" vertical="top" wrapText="1"/>
    </xf>
    <xf numFmtId="0" fontId="25" fillId="0" borderId="11" xfId="1" applyFont="1" applyFill="1" applyBorder="1" applyAlignment="1">
      <alignment wrapText="1"/>
    </xf>
    <xf numFmtId="0" fontId="22" fillId="0" borderId="14" xfId="0" applyFont="1" applyFill="1" applyBorder="1" applyAlignment="1">
      <alignment wrapText="1"/>
    </xf>
    <xf numFmtId="0" fontId="7" fillId="0" borderId="1" xfId="0" applyFont="1" applyFill="1" applyBorder="1" applyAlignment="1">
      <alignment horizontal="left" vertical="top" wrapText="1"/>
    </xf>
    <xf numFmtId="0" fontId="22" fillId="0" borderId="16" xfId="0" applyFont="1" applyFill="1" applyBorder="1"/>
    <xf numFmtId="0" fontId="26" fillId="0" borderId="1" xfId="0" applyFont="1" applyFill="1" applyBorder="1" applyAlignment="1">
      <alignment wrapText="1"/>
    </xf>
    <xf numFmtId="0" fontId="7" fillId="0" borderId="3" xfId="0" applyFont="1" applyFill="1" applyBorder="1" applyAlignment="1">
      <alignment horizontal="left" vertical="top" wrapText="1"/>
    </xf>
    <xf numFmtId="0" fontId="22" fillId="0" borderId="3" xfId="0" applyFont="1" applyFill="1" applyBorder="1" applyAlignment="1">
      <alignment wrapText="1"/>
    </xf>
    <xf numFmtId="0" fontId="22" fillId="0" borderId="3" xfId="0" applyFont="1" applyFill="1" applyBorder="1" applyAlignment="1">
      <alignment horizontal="left" vertical="top" wrapText="1"/>
    </xf>
    <xf numFmtId="0" fontId="25" fillId="0" borderId="3" xfId="1" applyFont="1" applyFill="1" applyBorder="1" applyAlignment="1">
      <alignment wrapText="1"/>
    </xf>
    <xf numFmtId="0" fontId="22" fillId="0" borderId="18" xfId="0" applyFont="1" applyFill="1" applyBorder="1" applyAlignment="1">
      <alignment wrapText="1"/>
    </xf>
  </cellXfs>
  <cellStyles count="2">
    <cellStyle name="Hyperlink" xfId="1" builtinId="8"/>
    <cellStyle name="Normal" xfId="0" builtinId="0"/>
  </cellStyles>
  <dxfs count="71">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9F7F6"/>
        </patternFill>
      </fill>
    </dxf>
    <dxf>
      <fill>
        <patternFill>
          <bgColor rgb="FF8EE6E4"/>
        </patternFill>
      </fill>
    </dxf>
    <dxf>
      <fill>
        <patternFill>
          <bgColor rgb="FF08BDBA"/>
        </patternFill>
      </fill>
    </dxf>
    <dxf>
      <fill>
        <patternFill>
          <bgColor rgb="FFF5F0E5"/>
        </patternFill>
      </fill>
    </dxf>
    <dxf>
      <fill>
        <patternFill>
          <bgColor rgb="FFDCD2C3"/>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8EE6E4"/>
        </patternFill>
      </fill>
    </dxf>
    <dxf>
      <fill>
        <patternFill>
          <bgColor rgb="FFD9F7F6"/>
        </patternFill>
      </fill>
    </dxf>
    <dxf>
      <fill>
        <patternFill>
          <bgColor rgb="FF08BDBA"/>
        </patternFill>
      </fill>
    </dxf>
    <dxf>
      <fill>
        <patternFill>
          <bgColor rgb="FFDCD2C3"/>
        </patternFill>
      </fill>
    </dxf>
    <dxf>
      <fill>
        <patternFill>
          <bgColor rgb="FFF5F0E5"/>
        </patternFill>
      </fill>
    </dxf>
  </dxfs>
  <tableStyles count="0" defaultTableStyle="TableStyleMedium2" defaultPivotStyle="PivotStyleLight16"/>
  <colors>
    <mruColors>
      <color rgb="FF078E8C"/>
      <color rgb="FF08BDBA"/>
      <color rgb="FFFCE6E8"/>
      <color rgb="FFD9F7F6"/>
      <color rgb="FF8EE6E4"/>
      <color rgb="FFE0F8F7"/>
      <color rgb="FFA2E3E2"/>
      <color rgb="FFF7B3B9"/>
      <color rgb="FFF1737E"/>
      <color rgb="FFF49C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iris.who.int/bitstream/handle/10665/360861/9789240053694-eng.pdf?sequence=1"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iris.who.int/bitstream/handle/10665/378221/9789240095137-eng.pdf?sequence=1"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www.who.int/publications/i/item/9789240031593"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113879" TargetMode="External"/><Relationship Id="rId50" Type="http://schemas.openxmlformats.org/officeDocument/2006/relationships/hyperlink" Target="https://www.who.int/publications/i/item/9789240113879"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113879"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iris.who.int/bitstream/handle/10665/357088/9789240052178-eng.pdf?sequence=1" TargetMode="External"/><Relationship Id="rId49" Type="http://schemas.openxmlformats.org/officeDocument/2006/relationships/hyperlink" Target="https://www.who.int/publications/i/item/9789240113879"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113879" TargetMode="External"/><Relationship Id="rId52" Type="http://schemas.openxmlformats.org/officeDocument/2006/relationships/printerSettings" Target="../printerSettings/printerSettings1.bin"/><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iris.who.int/bitstream/handle/10665/357088/9789240052178-eng.pdf?sequence=1" TargetMode="External"/><Relationship Id="rId43" Type="http://schemas.openxmlformats.org/officeDocument/2006/relationships/hyperlink" Target="https://www.who.int/publications/i/item/9789240113879" TargetMode="External"/><Relationship Id="rId48" Type="http://schemas.openxmlformats.org/officeDocument/2006/relationships/hyperlink" Target="https://www.who.int/publications/i/item/9789240113879" TargetMode="External"/><Relationship Id="rId8" Type="http://schemas.openxmlformats.org/officeDocument/2006/relationships/hyperlink" Target="https://www.who.int/publications/i/item/9789240031593" TargetMode="External"/><Relationship Id="rId51" Type="http://schemas.openxmlformats.org/officeDocument/2006/relationships/hyperlink" Target="https://www.who.int/publications/i/item/9789240113879"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www.who.int/publications/i/item/9789240031593"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113879"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iris.who.int/bitstream/handle/10665/360861/9789240053694-eng.pdf?sequence=1"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iris.who.int/bitstream/handle/10665/378221/9789240095137-eng.pdf?sequence=1"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www.who.int/publications/i/item/9789240031593"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113879" TargetMode="External"/><Relationship Id="rId50" Type="http://schemas.openxmlformats.org/officeDocument/2006/relationships/hyperlink" Target="https://www.who.int/publications/i/item/9789240113879"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113879"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iris.who.int/bitstream/handle/10665/357088/9789240052178-eng.pdf?sequence=1" TargetMode="External"/><Relationship Id="rId49" Type="http://schemas.openxmlformats.org/officeDocument/2006/relationships/hyperlink" Target="https://www.who.int/publications/i/item/9789240113879"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113879"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iris.who.int/bitstream/handle/10665/357088/9789240052178-eng.pdf?sequence=1" TargetMode="External"/><Relationship Id="rId43" Type="http://schemas.openxmlformats.org/officeDocument/2006/relationships/hyperlink" Target="https://www.who.int/publications/i/item/9789240113879" TargetMode="External"/><Relationship Id="rId48" Type="http://schemas.openxmlformats.org/officeDocument/2006/relationships/hyperlink" Target="https://www.who.int/publications/i/item/9789240113879" TargetMode="External"/><Relationship Id="rId8" Type="http://schemas.openxmlformats.org/officeDocument/2006/relationships/hyperlink" Target="https://www.who.int/publications/i/item/9789240031593" TargetMode="External"/><Relationship Id="rId51" Type="http://schemas.openxmlformats.org/officeDocument/2006/relationships/hyperlink" Target="https://www.who.int/publications/i/item/9789240113879"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www.who.int/publications/i/item/9789240031593"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113879"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2317-57E4-454F-88F1-BD037446B37B}">
  <dimension ref="A1:A26"/>
  <sheetViews>
    <sheetView workbookViewId="0">
      <pane xSplit="1" ySplit="3" topLeftCell="G4" activePane="bottomRight" state="frozen"/>
      <selection pane="topRight" activeCell="B1" sqref="B1"/>
      <selection pane="bottomLeft" activeCell="A4" sqref="A4"/>
      <selection pane="bottomRight" activeCell="A18" sqref="A18"/>
    </sheetView>
  </sheetViews>
  <sheetFormatPr baseColWidth="10" defaultColWidth="10.6640625" defaultRowHeight="16" x14ac:dyDescent="0.2"/>
  <cols>
    <col min="1" max="1" width="113.1640625" style="2" customWidth="1"/>
    <col min="2" max="16384" width="10.6640625" style="2"/>
  </cols>
  <sheetData>
    <row r="1" spans="1:1" ht="20" x14ac:dyDescent="0.2">
      <c r="A1" s="26" t="s">
        <v>0</v>
      </c>
    </row>
    <row r="2" spans="1:1" x14ac:dyDescent="0.2">
      <c r="A2" s="27" t="s">
        <v>1</v>
      </c>
    </row>
    <row r="3" spans="1:1" x14ac:dyDescent="0.2">
      <c r="A3" s="27" t="s">
        <v>489</v>
      </c>
    </row>
    <row r="4" spans="1:1" x14ac:dyDescent="0.2">
      <c r="A4" s="27"/>
    </row>
    <row r="5" spans="1:1" ht="74" customHeight="1" x14ac:dyDescent="0.2">
      <c r="A5" s="30" t="s">
        <v>2</v>
      </c>
    </row>
    <row r="6" spans="1:1" x14ac:dyDescent="0.2">
      <c r="A6" s="28"/>
    </row>
    <row r="7" spans="1:1" ht="17" x14ac:dyDescent="0.2">
      <c r="A7" s="28" t="s">
        <v>3</v>
      </c>
    </row>
    <row r="8" spans="1:1" ht="16.25" customHeight="1" x14ac:dyDescent="0.2">
      <c r="A8" s="28" t="s">
        <v>4</v>
      </c>
    </row>
    <row r="9" spans="1:1" ht="16.25" customHeight="1" x14ac:dyDescent="0.2">
      <c r="A9" s="28" t="s">
        <v>5</v>
      </c>
    </row>
    <row r="10" spans="1:1" ht="16.25" customHeight="1" x14ac:dyDescent="0.2">
      <c r="A10" s="28" t="s">
        <v>6</v>
      </c>
    </row>
    <row r="11" spans="1:1" ht="16.25" customHeight="1" x14ac:dyDescent="0.2">
      <c r="A11" s="28" t="s">
        <v>7</v>
      </c>
    </row>
    <row r="12" spans="1:1" ht="34" x14ac:dyDescent="0.2">
      <c r="A12" s="29" t="s">
        <v>8</v>
      </c>
    </row>
    <row r="13" spans="1:1" x14ac:dyDescent="0.2">
      <c r="A13" s="27"/>
    </row>
    <row r="14" spans="1:1" ht="20" customHeight="1" x14ac:dyDescent="0.2">
      <c r="A14" s="29" t="s">
        <v>9</v>
      </c>
    </row>
    <row r="15" spans="1:1" x14ac:dyDescent="0.2">
      <c r="A15" s="27"/>
    </row>
    <row r="16" spans="1:1" ht="51" x14ac:dyDescent="0.2">
      <c r="A16" s="29" t="s">
        <v>428</v>
      </c>
    </row>
    <row r="17" spans="1:1" x14ac:dyDescent="0.2">
      <c r="A17" s="27"/>
    </row>
    <row r="18" spans="1:1" ht="51" customHeight="1" x14ac:dyDescent="0.2">
      <c r="A18" s="28" t="s">
        <v>429</v>
      </c>
    </row>
    <row r="19" spans="1:1" x14ac:dyDescent="0.2">
      <c r="A19" s="27"/>
    </row>
    <row r="20" spans="1:1" x14ac:dyDescent="0.2">
      <c r="A20" s="27" t="s">
        <v>10</v>
      </c>
    </row>
    <row r="22" spans="1:1" x14ac:dyDescent="0.2">
      <c r="A22" s="11" t="s">
        <v>490</v>
      </c>
    </row>
    <row r="23" spans="1:1" ht="50.25" customHeight="1" x14ac:dyDescent="0.2">
      <c r="A23" s="12" t="s">
        <v>12</v>
      </c>
    </row>
    <row r="24" spans="1:1" ht="17" thickBot="1" x14ac:dyDescent="0.25">
      <c r="A24" s="4"/>
    </row>
    <row r="25" spans="1:1" x14ac:dyDescent="0.2">
      <c r="A25" s="37" t="s">
        <v>13</v>
      </c>
    </row>
    <row r="26" spans="1:1" ht="31" thickBot="1" x14ac:dyDescent="0.25">
      <c r="A26" s="38" t="s">
        <v>14</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B28B-2C4B-424C-A07A-C6C4E7A69CF8}">
  <dimension ref="A1:DX598"/>
  <sheetViews>
    <sheetView topLeftCell="A36" zoomScaleNormal="100" workbookViewId="0">
      <selection activeCell="H5" sqref="H5:I54"/>
    </sheetView>
  </sheetViews>
  <sheetFormatPr baseColWidth="10" defaultColWidth="10.6640625" defaultRowHeight="15" customHeight="1" x14ac:dyDescent="0.2"/>
  <cols>
    <col min="1" max="1" width="26" style="5" customWidth="1"/>
    <col min="2" max="2" width="30" style="5" customWidth="1"/>
    <col min="3" max="3" width="72.6640625" style="6" customWidth="1"/>
    <col min="4" max="6" width="14.1640625" style="5" customWidth="1"/>
    <col min="7" max="7" width="14.1640625" style="2" customWidth="1"/>
    <col min="8" max="8" width="35.5" style="2" customWidth="1"/>
    <col min="9" max="9" width="53.1640625" style="54" customWidth="1"/>
    <col min="10" max="10" width="17.1640625" style="54" customWidth="1"/>
    <col min="11" max="11" width="14.6640625" style="2" bestFit="1" customWidth="1"/>
    <col min="12" max="12" width="30.1640625" style="54" customWidth="1"/>
    <col min="13" max="16384" width="10.6640625" style="2"/>
  </cols>
  <sheetData>
    <row r="1" spans="1:14" ht="16.25" customHeight="1" thickBot="1" x14ac:dyDescent="0.25">
      <c r="A1" s="273" t="s">
        <v>11</v>
      </c>
      <c r="B1" s="274"/>
      <c r="C1" s="274"/>
      <c r="D1" s="274"/>
      <c r="E1" s="274"/>
      <c r="F1" s="274"/>
      <c r="G1" s="274"/>
      <c r="H1" s="274"/>
      <c r="I1" s="274"/>
      <c r="J1" s="274"/>
      <c r="K1" s="274"/>
      <c r="L1" s="274"/>
      <c r="M1" s="275"/>
    </row>
    <row r="2" spans="1:14" ht="34.25" customHeight="1" x14ac:dyDescent="0.2">
      <c r="A2" s="223" t="s">
        <v>83</v>
      </c>
      <c r="B2" s="225" t="s">
        <v>84</v>
      </c>
      <c r="C2" s="216" t="s">
        <v>85</v>
      </c>
      <c r="D2" s="69" t="s">
        <v>57</v>
      </c>
      <c r="E2" s="69" t="s">
        <v>60</v>
      </c>
      <c r="F2" s="69" t="s">
        <v>63</v>
      </c>
      <c r="G2" s="69" t="s">
        <v>66</v>
      </c>
      <c r="H2" s="219" t="s">
        <v>86</v>
      </c>
      <c r="I2" s="227" t="s">
        <v>88</v>
      </c>
      <c r="J2" s="227" t="s">
        <v>89</v>
      </c>
      <c r="K2" s="227" t="s">
        <v>90</v>
      </c>
      <c r="L2" s="227" t="s">
        <v>91</v>
      </c>
      <c r="M2" s="230" t="s">
        <v>92</v>
      </c>
    </row>
    <row r="3" spans="1:14" ht="16" x14ac:dyDescent="0.2">
      <c r="A3" s="206"/>
      <c r="B3" s="208"/>
      <c r="C3" s="217"/>
      <c r="D3" s="16" t="str">
        <f>'Scenario overview'!B6</f>
        <v>A high-burden country close to reaching 95s across all populations</v>
      </c>
      <c r="E3" s="16" t="str">
        <f>'Scenario overview'!B7</f>
        <v>A high-burden country close to reaching 95s, but not in all populations</v>
      </c>
      <c r="F3" s="16" t="str">
        <f>'Scenario overview'!B8</f>
        <v>A high-burden country not yet achieving one or more of the 95s</v>
      </c>
      <c r="G3" s="16" t="str">
        <f>'Scenario overview'!B9</f>
        <v>A low-burden country achieving one or more of the 95s</v>
      </c>
      <c r="H3" s="210"/>
      <c r="I3" s="228"/>
      <c r="J3" s="228"/>
      <c r="K3" s="228"/>
      <c r="L3" s="228"/>
      <c r="M3" s="231"/>
    </row>
    <row r="4" spans="1:14" ht="17" thickBot="1" x14ac:dyDescent="0.25">
      <c r="A4" s="224"/>
      <c r="B4" s="226"/>
      <c r="C4" s="218"/>
      <c r="D4" s="72" t="str">
        <f>'Scenario overview'!C6</f>
        <v>Limited, possibly some unsuppressed ART clients and some specific sub-segments that are generally underserved</v>
      </c>
      <c r="E4" s="72" t="str">
        <f>'Scenario overview'!C7</f>
        <v>Adolescent girls and young women, key populations, men</v>
      </c>
      <c r="F4" s="72" t="str">
        <f>'Scenario overview'!C8</f>
        <v>Clinically unstable/symptomatic, gaps in all population groups</v>
      </c>
      <c r="G4" s="72" t="str">
        <f>'Scenario overview'!C9</f>
        <v>Clinically unstable/symptomatic, gaps in all population groups</v>
      </c>
      <c r="H4" s="220"/>
      <c r="I4" s="229"/>
      <c r="J4" s="229"/>
      <c r="K4" s="229"/>
      <c r="L4" s="229"/>
      <c r="M4" s="232"/>
    </row>
    <row r="5" spans="1:14" ht="18" customHeight="1" thickBot="1" x14ac:dyDescent="0.25">
      <c r="A5" s="213" t="s">
        <v>250</v>
      </c>
      <c r="B5" s="73" t="s">
        <v>251</v>
      </c>
      <c r="C5" s="74" t="s">
        <v>252</v>
      </c>
      <c r="D5" s="75" t="s">
        <v>72</v>
      </c>
      <c r="E5" s="75" t="s">
        <v>72</v>
      </c>
      <c r="F5" s="75" t="s">
        <v>72</v>
      </c>
      <c r="G5" s="75" t="s">
        <v>72</v>
      </c>
      <c r="H5" s="170" t="s">
        <v>253</v>
      </c>
      <c r="I5" s="143" t="s">
        <v>254</v>
      </c>
      <c r="J5" s="76"/>
      <c r="K5" s="77"/>
      <c r="L5" s="78" t="s">
        <v>255</v>
      </c>
      <c r="M5" s="79"/>
      <c r="N5" s="59"/>
    </row>
    <row r="6" spans="1:14" ht="15" customHeight="1" x14ac:dyDescent="0.2">
      <c r="A6" s="214"/>
      <c r="B6" s="203" t="s">
        <v>256</v>
      </c>
      <c r="C6" s="80" t="s">
        <v>257</v>
      </c>
      <c r="D6" s="81" t="s">
        <v>72</v>
      </c>
      <c r="E6" s="81" t="s">
        <v>72</v>
      </c>
      <c r="F6" s="81" t="s">
        <v>72</v>
      </c>
      <c r="G6" s="81" t="s">
        <v>72</v>
      </c>
      <c r="H6" s="171" t="s">
        <v>258</v>
      </c>
      <c r="I6" s="135" t="s">
        <v>460</v>
      </c>
      <c r="J6" s="82"/>
      <c r="K6" s="83"/>
      <c r="L6" s="84" t="s">
        <v>259</v>
      </c>
      <c r="M6" s="85">
        <v>53</v>
      </c>
      <c r="N6" s="59"/>
    </row>
    <row r="7" spans="1:14" ht="20" customHeight="1" x14ac:dyDescent="0.2">
      <c r="A7" s="214"/>
      <c r="B7" s="201"/>
      <c r="C7" s="66" t="s">
        <v>260</v>
      </c>
      <c r="D7" s="33" t="s">
        <v>72</v>
      </c>
      <c r="E7" s="33" t="s">
        <v>72</v>
      </c>
      <c r="F7" s="33" t="s">
        <v>72</v>
      </c>
      <c r="G7" s="33" t="s">
        <v>72</v>
      </c>
      <c r="H7" s="172" t="s">
        <v>261</v>
      </c>
      <c r="I7" s="136" t="s">
        <v>262</v>
      </c>
      <c r="J7" s="60" t="s">
        <v>103</v>
      </c>
      <c r="K7" s="61" t="s">
        <v>109</v>
      </c>
      <c r="L7" s="63" t="s">
        <v>259</v>
      </c>
      <c r="M7" s="86">
        <v>86</v>
      </c>
      <c r="N7" s="59"/>
    </row>
    <row r="8" spans="1:14" ht="18" customHeight="1" x14ac:dyDescent="0.2">
      <c r="A8" s="214"/>
      <c r="B8" s="201"/>
      <c r="C8" s="66" t="s">
        <v>263</v>
      </c>
      <c r="D8" s="33" t="s">
        <v>76</v>
      </c>
      <c r="E8" s="33" t="s">
        <v>76</v>
      </c>
      <c r="F8" s="33" t="s">
        <v>72</v>
      </c>
      <c r="G8" s="33" t="s">
        <v>76</v>
      </c>
      <c r="H8" s="172" t="s">
        <v>264</v>
      </c>
      <c r="I8" s="136" t="s">
        <v>265</v>
      </c>
      <c r="J8" s="60"/>
      <c r="K8" s="61"/>
      <c r="L8" s="63" t="s">
        <v>259</v>
      </c>
      <c r="M8" s="86">
        <v>86</v>
      </c>
      <c r="N8" s="59"/>
    </row>
    <row r="9" spans="1:14" ht="33" customHeight="1" x14ac:dyDescent="0.2">
      <c r="A9" s="214"/>
      <c r="B9" s="201"/>
      <c r="C9" s="66" t="s">
        <v>266</v>
      </c>
      <c r="D9" s="33" t="s">
        <v>76</v>
      </c>
      <c r="E9" s="33" t="s">
        <v>74</v>
      </c>
      <c r="F9" s="33" t="s">
        <v>72</v>
      </c>
      <c r="G9" s="33" t="s">
        <v>76</v>
      </c>
      <c r="H9" s="172" t="s">
        <v>461</v>
      </c>
      <c r="I9" s="136" t="s">
        <v>267</v>
      </c>
      <c r="J9" s="60"/>
      <c r="K9" s="61"/>
      <c r="L9" s="63" t="s">
        <v>259</v>
      </c>
      <c r="M9" s="86" t="s">
        <v>268</v>
      </c>
      <c r="N9" s="59"/>
    </row>
    <row r="10" spans="1:14" ht="33" customHeight="1" x14ac:dyDescent="0.2">
      <c r="A10" s="214"/>
      <c r="B10" s="201"/>
      <c r="C10" s="66" t="s">
        <v>269</v>
      </c>
      <c r="D10" s="33" t="s">
        <v>72</v>
      </c>
      <c r="E10" s="33" t="s">
        <v>72</v>
      </c>
      <c r="F10" s="33" t="s">
        <v>72</v>
      </c>
      <c r="G10" s="33" t="s">
        <v>72</v>
      </c>
      <c r="H10" s="172" t="s">
        <v>462</v>
      </c>
      <c r="I10" s="136" t="s">
        <v>463</v>
      </c>
      <c r="J10" s="60" t="s">
        <v>103</v>
      </c>
      <c r="K10" s="61" t="s">
        <v>270</v>
      </c>
      <c r="L10" s="63" t="s">
        <v>259</v>
      </c>
      <c r="M10" s="86">
        <v>90</v>
      </c>
      <c r="N10" s="59"/>
    </row>
    <row r="11" spans="1:14" ht="20" customHeight="1" x14ac:dyDescent="0.2">
      <c r="A11" s="214"/>
      <c r="B11" s="201"/>
      <c r="C11" s="66" t="s">
        <v>271</v>
      </c>
      <c r="D11" s="33" t="s">
        <v>74</v>
      </c>
      <c r="E11" s="33" t="s">
        <v>74</v>
      </c>
      <c r="F11" s="33" t="s">
        <v>74</v>
      </c>
      <c r="G11" s="33" t="s">
        <v>76</v>
      </c>
      <c r="H11" s="172" t="s">
        <v>272</v>
      </c>
      <c r="I11" s="136" t="s">
        <v>273</v>
      </c>
      <c r="J11" s="60" t="s">
        <v>179</v>
      </c>
      <c r="K11" s="61" t="s">
        <v>274</v>
      </c>
      <c r="L11" s="63" t="s">
        <v>259</v>
      </c>
      <c r="M11" s="86">
        <v>90</v>
      </c>
      <c r="N11" s="59"/>
    </row>
    <row r="12" spans="1:14" ht="18" customHeight="1" x14ac:dyDescent="0.2">
      <c r="A12" s="214"/>
      <c r="B12" s="201"/>
      <c r="C12" s="66" t="s">
        <v>275</v>
      </c>
      <c r="D12" s="33" t="s">
        <v>72</v>
      </c>
      <c r="E12" s="33" t="s">
        <v>72</v>
      </c>
      <c r="F12" s="33" t="s">
        <v>72</v>
      </c>
      <c r="G12" s="33" t="s">
        <v>72</v>
      </c>
      <c r="H12" s="172" t="s">
        <v>276</v>
      </c>
      <c r="I12" s="136" t="s">
        <v>277</v>
      </c>
      <c r="J12" s="60"/>
      <c r="K12" s="61"/>
      <c r="L12" s="63" t="s">
        <v>259</v>
      </c>
      <c r="M12" s="86">
        <v>52</v>
      </c>
      <c r="N12" s="59"/>
    </row>
    <row r="13" spans="1:14" ht="19.25" customHeight="1" x14ac:dyDescent="0.2">
      <c r="A13" s="214"/>
      <c r="B13" s="201"/>
      <c r="C13" s="66" t="s">
        <v>278</v>
      </c>
      <c r="D13" s="33" t="s">
        <v>76</v>
      </c>
      <c r="E13" s="33" t="s">
        <v>76</v>
      </c>
      <c r="F13" s="33" t="s">
        <v>74</v>
      </c>
      <c r="G13" s="33" t="s">
        <v>74</v>
      </c>
      <c r="H13" s="172" t="s">
        <v>276</v>
      </c>
      <c r="I13" s="136" t="s">
        <v>277</v>
      </c>
      <c r="J13" s="60"/>
      <c r="K13" s="61"/>
      <c r="L13" s="63" t="s">
        <v>259</v>
      </c>
      <c r="M13" s="86">
        <v>52</v>
      </c>
      <c r="N13" s="59"/>
    </row>
    <row r="14" spans="1:14" ht="19.25" customHeight="1" x14ac:dyDescent="0.2">
      <c r="A14" s="214"/>
      <c r="B14" s="201"/>
      <c r="C14" s="66" t="s">
        <v>279</v>
      </c>
      <c r="D14" s="33" t="s">
        <v>72</v>
      </c>
      <c r="E14" s="33" t="s">
        <v>72</v>
      </c>
      <c r="F14" s="33" t="s">
        <v>72</v>
      </c>
      <c r="G14" s="33" t="s">
        <v>72</v>
      </c>
      <c r="H14" s="172" t="s">
        <v>280</v>
      </c>
      <c r="I14" s="136" t="s">
        <v>281</v>
      </c>
      <c r="J14" s="60"/>
      <c r="K14" s="61"/>
      <c r="L14" s="63" t="s">
        <v>259</v>
      </c>
      <c r="M14" s="86">
        <v>52</v>
      </c>
      <c r="N14" s="59"/>
    </row>
    <row r="15" spans="1:14" ht="19.25" customHeight="1" x14ac:dyDescent="0.2">
      <c r="A15" s="214"/>
      <c r="B15" s="201"/>
      <c r="C15" s="66" t="s">
        <v>282</v>
      </c>
      <c r="D15" s="33" t="s">
        <v>72</v>
      </c>
      <c r="E15" s="33" t="s">
        <v>72</v>
      </c>
      <c r="F15" s="33" t="s">
        <v>72</v>
      </c>
      <c r="G15" s="33" t="s">
        <v>72</v>
      </c>
      <c r="H15" s="172" t="s">
        <v>283</v>
      </c>
      <c r="I15" s="136" t="s">
        <v>284</v>
      </c>
      <c r="J15" s="60"/>
      <c r="K15" s="61"/>
      <c r="L15" s="63" t="s">
        <v>259</v>
      </c>
      <c r="M15" s="86">
        <v>52</v>
      </c>
      <c r="N15" s="59"/>
    </row>
    <row r="16" spans="1:14" ht="19.25" customHeight="1" x14ac:dyDescent="0.2">
      <c r="A16" s="214"/>
      <c r="B16" s="201"/>
      <c r="C16" s="66" t="s">
        <v>285</v>
      </c>
      <c r="D16" s="33" t="s">
        <v>72</v>
      </c>
      <c r="E16" s="33" t="s">
        <v>72</v>
      </c>
      <c r="F16" s="33" t="s">
        <v>72</v>
      </c>
      <c r="G16" s="33" t="s">
        <v>74</v>
      </c>
      <c r="H16" s="172" t="s">
        <v>464</v>
      </c>
      <c r="I16" s="136" t="s">
        <v>286</v>
      </c>
      <c r="J16" s="60"/>
      <c r="K16" s="61"/>
      <c r="L16" s="63" t="s">
        <v>259</v>
      </c>
      <c r="M16" s="86">
        <v>53</v>
      </c>
      <c r="N16" s="59"/>
    </row>
    <row r="17" spans="1:128" ht="19.25" customHeight="1" x14ac:dyDescent="0.2">
      <c r="A17" s="214"/>
      <c r="B17" s="201"/>
      <c r="C17" s="66" t="s">
        <v>287</v>
      </c>
      <c r="D17" s="33" t="s">
        <v>76</v>
      </c>
      <c r="E17" s="33" t="s">
        <v>74</v>
      </c>
      <c r="F17" s="33" t="s">
        <v>72</v>
      </c>
      <c r="G17" s="33" t="s">
        <v>76</v>
      </c>
      <c r="H17" s="172" t="s">
        <v>288</v>
      </c>
      <c r="I17" s="136" t="s">
        <v>465</v>
      </c>
      <c r="J17" s="60" t="s">
        <v>103</v>
      </c>
      <c r="K17" s="61" t="s">
        <v>141</v>
      </c>
      <c r="L17" s="63" t="s">
        <v>259</v>
      </c>
      <c r="M17" s="86" t="s">
        <v>289</v>
      </c>
      <c r="N17" s="59"/>
    </row>
    <row r="18" spans="1:128" ht="37.25" customHeight="1" x14ac:dyDescent="0.2">
      <c r="A18" s="214"/>
      <c r="B18" s="201"/>
      <c r="C18" s="66" t="s">
        <v>290</v>
      </c>
      <c r="D18" s="33" t="s">
        <v>76</v>
      </c>
      <c r="E18" s="33" t="s">
        <v>74</v>
      </c>
      <c r="F18" s="33" t="s">
        <v>74</v>
      </c>
      <c r="G18" s="33" t="s">
        <v>76</v>
      </c>
      <c r="H18" s="172" t="s">
        <v>288</v>
      </c>
      <c r="I18" s="136" t="s">
        <v>291</v>
      </c>
      <c r="J18" s="60" t="s">
        <v>179</v>
      </c>
      <c r="K18" s="61" t="s">
        <v>292</v>
      </c>
      <c r="L18" s="63" t="s">
        <v>259</v>
      </c>
      <c r="M18" s="86" t="s">
        <v>289</v>
      </c>
      <c r="N18" s="59"/>
    </row>
    <row r="19" spans="1:128" ht="16" x14ac:dyDescent="0.2">
      <c r="A19" s="214"/>
      <c r="B19" s="201"/>
      <c r="C19" s="66" t="s">
        <v>293</v>
      </c>
      <c r="D19" s="33" t="s">
        <v>74</v>
      </c>
      <c r="E19" s="33" t="s">
        <v>72</v>
      </c>
      <c r="F19" s="33" t="s">
        <v>72</v>
      </c>
      <c r="G19" s="33" t="s">
        <v>76</v>
      </c>
      <c r="H19" s="172" t="s">
        <v>294</v>
      </c>
      <c r="I19" s="136"/>
      <c r="J19" s="60"/>
      <c r="K19" s="61"/>
      <c r="L19" s="67"/>
      <c r="M19" s="86"/>
      <c r="N19" s="59"/>
    </row>
    <row r="20" spans="1:128" ht="31" x14ac:dyDescent="0.2">
      <c r="A20" s="214"/>
      <c r="B20" s="201"/>
      <c r="C20" s="66" t="s">
        <v>295</v>
      </c>
      <c r="D20" s="33" t="s">
        <v>76</v>
      </c>
      <c r="E20" s="33" t="s">
        <v>72</v>
      </c>
      <c r="F20" s="33" t="s">
        <v>72</v>
      </c>
      <c r="G20" s="33" t="s">
        <v>76</v>
      </c>
      <c r="H20" s="172" t="s">
        <v>294</v>
      </c>
      <c r="I20" s="136"/>
      <c r="J20" s="60"/>
      <c r="K20" s="61"/>
      <c r="L20" s="67"/>
      <c r="M20" s="86"/>
      <c r="N20" s="59"/>
    </row>
    <row r="21" spans="1:128" ht="33.75" customHeight="1" x14ac:dyDescent="0.2">
      <c r="A21" s="214"/>
      <c r="B21" s="201"/>
      <c r="C21" s="66" t="s">
        <v>296</v>
      </c>
      <c r="D21" s="33" t="s">
        <v>76</v>
      </c>
      <c r="E21" s="33" t="s">
        <v>74</v>
      </c>
      <c r="F21" s="33" t="s">
        <v>74</v>
      </c>
      <c r="G21" s="33" t="s">
        <v>76</v>
      </c>
      <c r="H21" s="172" t="s">
        <v>294</v>
      </c>
      <c r="I21" s="136"/>
      <c r="J21" s="60"/>
      <c r="K21" s="61"/>
      <c r="L21" s="67"/>
      <c r="M21" s="86"/>
      <c r="N21" s="59"/>
    </row>
    <row r="22" spans="1:128" ht="16" x14ac:dyDescent="0.2">
      <c r="A22" s="214"/>
      <c r="B22" s="201"/>
      <c r="C22" s="66" t="s">
        <v>297</v>
      </c>
      <c r="D22" s="33" t="s">
        <v>76</v>
      </c>
      <c r="E22" s="33" t="s">
        <v>76</v>
      </c>
      <c r="F22" s="33" t="s">
        <v>74</v>
      </c>
      <c r="G22" s="33" t="s">
        <v>76</v>
      </c>
      <c r="H22" s="172" t="s">
        <v>294</v>
      </c>
      <c r="I22" s="136"/>
      <c r="J22" s="60"/>
      <c r="K22" s="61"/>
      <c r="L22" s="67"/>
      <c r="M22" s="86"/>
      <c r="N22" s="59"/>
    </row>
    <row r="23" spans="1:128" ht="31" x14ac:dyDescent="0.2">
      <c r="A23" s="214"/>
      <c r="B23" s="201"/>
      <c r="C23" s="66" t="s">
        <v>298</v>
      </c>
      <c r="D23" s="33" t="s">
        <v>72</v>
      </c>
      <c r="E23" s="33" t="s">
        <v>72</v>
      </c>
      <c r="F23" s="33" t="s">
        <v>72</v>
      </c>
      <c r="G23" s="33" t="s">
        <v>74</v>
      </c>
      <c r="H23" s="172" t="s">
        <v>299</v>
      </c>
      <c r="I23" s="136"/>
      <c r="J23" s="60"/>
      <c r="K23" s="60"/>
      <c r="L23" s="67"/>
      <c r="M23" s="86"/>
      <c r="N23" s="59"/>
    </row>
    <row r="24" spans="1:128" ht="16" x14ac:dyDescent="0.2">
      <c r="A24" s="214"/>
      <c r="B24" s="201"/>
      <c r="C24" s="66" t="s">
        <v>300</v>
      </c>
      <c r="D24" s="33" t="s">
        <v>76</v>
      </c>
      <c r="E24" s="33" t="s">
        <v>76</v>
      </c>
      <c r="F24" s="33" t="s">
        <v>76</v>
      </c>
      <c r="G24" s="33" t="s">
        <v>76</v>
      </c>
      <c r="H24" s="172" t="s">
        <v>299</v>
      </c>
      <c r="I24" s="136"/>
      <c r="J24" s="60"/>
      <c r="K24" s="61"/>
      <c r="L24" s="67"/>
      <c r="M24" s="86"/>
      <c r="N24" s="59"/>
    </row>
    <row r="25" spans="1:128" ht="22.25" customHeight="1" x14ac:dyDescent="0.2">
      <c r="A25" s="214"/>
      <c r="B25" s="201"/>
      <c r="C25" s="66" t="s">
        <v>301</v>
      </c>
      <c r="D25" s="33" t="s">
        <v>72</v>
      </c>
      <c r="E25" s="33" t="s">
        <v>72</v>
      </c>
      <c r="F25" s="33" t="s">
        <v>72</v>
      </c>
      <c r="G25" s="33" t="s">
        <v>72</v>
      </c>
      <c r="H25" s="172"/>
      <c r="I25" s="136" t="s">
        <v>302</v>
      </c>
      <c r="J25" s="60"/>
      <c r="K25" s="61"/>
      <c r="L25" s="63" t="s">
        <v>303</v>
      </c>
      <c r="M25" s="86">
        <v>128</v>
      </c>
      <c r="N25" s="59"/>
    </row>
    <row r="26" spans="1:128" ht="22.25" customHeight="1" x14ac:dyDescent="0.2">
      <c r="A26" s="214"/>
      <c r="B26" s="201"/>
      <c r="C26" s="66" t="s">
        <v>304</v>
      </c>
      <c r="D26" s="33" t="s">
        <v>76</v>
      </c>
      <c r="E26" s="33" t="s">
        <v>76</v>
      </c>
      <c r="F26" s="33" t="s">
        <v>76</v>
      </c>
      <c r="G26" s="33" t="s">
        <v>76</v>
      </c>
      <c r="H26" s="172"/>
      <c r="I26" s="136" t="s">
        <v>302</v>
      </c>
      <c r="J26" s="60"/>
      <c r="K26" s="61"/>
      <c r="L26" s="63" t="s">
        <v>303</v>
      </c>
      <c r="M26" s="86">
        <v>128</v>
      </c>
      <c r="N26" s="59"/>
    </row>
    <row r="27" spans="1:128" s="8" customFormat="1" ht="22.25" customHeight="1" thickBot="1" x14ac:dyDescent="0.25">
      <c r="A27" s="214"/>
      <c r="B27" s="222"/>
      <c r="C27" s="13" t="s">
        <v>305</v>
      </c>
      <c r="D27" s="13" t="s">
        <v>76</v>
      </c>
      <c r="E27" s="13" t="s">
        <v>76</v>
      </c>
      <c r="F27" s="13" t="s">
        <v>72</v>
      </c>
      <c r="G27" s="13" t="s">
        <v>76</v>
      </c>
      <c r="H27" s="173"/>
      <c r="I27" s="137" t="s">
        <v>306</v>
      </c>
      <c r="J27" s="87"/>
      <c r="K27" s="88"/>
      <c r="L27" s="89" t="s">
        <v>303</v>
      </c>
      <c r="M27" s="90">
        <v>9</v>
      </c>
      <c r="N27" s="59"/>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row>
    <row r="28" spans="1:128" ht="38" customHeight="1" x14ac:dyDescent="0.2">
      <c r="A28" s="214"/>
      <c r="B28" s="203" t="s">
        <v>307</v>
      </c>
      <c r="C28" s="80" t="s">
        <v>308</v>
      </c>
      <c r="D28" s="81" t="s">
        <v>72</v>
      </c>
      <c r="E28" s="81" t="s">
        <v>72</v>
      </c>
      <c r="F28" s="81" t="s">
        <v>72</v>
      </c>
      <c r="G28" s="81" t="s">
        <v>72</v>
      </c>
      <c r="H28" s="171" t="s">
        <v>309</v>
      </c>
      <c r="I28" s="135" t="s">
        <v>310</v>
      </c>
      <c r="J28" s="82" t="s">
        <v>103</v>
      </c>
      <c r="K28" s="83" t="s">
        <v>109</v>
      </c>
      <c r="L28" s="84" t="s">
        <v>259</v>
      </c>
      <c r="M28" s="85">
        <v>54</v>
      </c>
      <c r="N28" s="59"/>
    </row>
    <row r="29" spans="1:128" ht="47" customHeight="1" x14ac:dyDescent="0.2">
      <c r="A29" s="214"/>
      <c r="B29" s="204"/>
      <c r="C29" s="66" t="s">
        <v>311</v>
      </c>
      <c r="D29" s="33" t="s">
        <v>74</v>
      </c>
      <c r="E29" s="33" t="s">
        <v>74</v>
      </c>
      <c r="F29" s="33" t="s">
        <v>74</v>
      </c>
      <c r="G29" s="33" t="s">
        <v>74</v>
      </c>
      <c r="H29" s="172" t="s">
        <v>309</v>
      </c>
      <c r="I29" s="136" t="s">
        <v>310</v>
      </c>
      <c r="J29" s="60" t="s">
        <v>103</v>
      </c>
      <c r="K29" s="61" t="s">
        <v>109</v>
      </c>
      <c r="L29" s="63" t="s">
        <v>259</v>
      </c>
      <c r="M29" s="86">
        <v>54</v>
      </c>
      <c r="N29" s="59"/>
    </row>
    <row r="30" spans="1:128" ht="30" customHeight="1" x14ac:dyDescent="0.2">
      <c r="A30" s="214"/>
      <c r="B30" s="204"/>
      <c r="C30" s="66" t="s">
        <v>312</v>
      </c>
      <c r="D30" s="33" t="s">
        <v>76</v>
      </c>
      <c r="E30" s="33" t="s">
        <v>76</v>
      </c>
      <c r="F30" s="33" t="s">
        <v>76</v>
      </c>
      <c r="G30" s="33" t="s">
        <v>74</v>
      </c>
      <c r="H30" s="172" t="s">
        <v>309</v>
      </c>
      <c r="I30" s="136" t="s">
        <v>310</v>
      </c>
      <c r="J30" s="60" t="s">
        <v>103</v>
      </c>
      <c r="K30" s="61" t="s">
        <v>109</v>
      </c>
      <c r="L30" s="63" t="s">
        <v>259</v>
      </c>
      <c r="M30" s="86">
        <v>54</v>
      </c>
      <c r="N30" s="59"/>
    </row>
    <row r="31" spans="1:128" ht="30" customHeight="1" x14ac:dyDescent="0.2">
      <c r="A31" s="214"/>
      <c r="B31" s="204"/>
      <c r="C31" s="66" t="s">
        <v>313</v>
      </c>
      <c r="D31" s="33" t="s">
        <v>72</v>
      </c>
      <c r="E31" s="33" t="s">
        <v>72</v>
      </c>
      <c r="F31" s="33" t="s">
        <v>72</v>
      </c>
      <c r="G31" s="33" t="s">
        <v>72</v>
      </c>
      <c r="H31" s="172" t="s">
        <v>309</v>
      </c>
      <c r="I31" s="136" t="s">
        <v>314</v>
      </c>
      <c r="J31" s="61" t="s">
        <v>103</v>
      </c>
      <c r="K31" s="61" t="s">
        <v>109</v>
      </c>
      <c r="L31" s="63" t="s">
        <v>259</v>
      </c>
      <c r="M31" s="86" t="s">
        <v>315</v>
      </c>
      <c r="N31" s="59"/>
    </row>
    <row r="32" spans="1:128" ht="18" customHeight="1" x14ac:dyDescent="0.2">
      <c r="A32" s="214"/>
      <c r="B32" s="204"/>
      <c r="C32" s="66" t="s">
        <v>316</v>
      </c>
      <c r="D32" s="33" t="s">
        <v>76</v>
      </c>
      <c r="E32" s="33" t="s">
        <v>76</v>
      </c>
      <c r="F32" s="33" t="s">
        <v>76</v>
      </c>
      <c r="G32" s="33" t="s">
        <v>76</v>
      </c>
      <c r="H32" s="172" t="s">
        <v>317</v>
      </c>
      <c r="I32" s="136" t="s">
        <v>314</v>
      </c>
      <c r="J32" s="61" t="s">
        <v>103</v>
      </c>
      <c r="K32" s="61" t="s">
        <v>109</v>
      </c>
      <c r="L32" s="63" t="s">
        <v>259</v>
      </c>
      <c r="M32" s="86" t="s">
        <v>315</v>
      </c>
      <c r="N32" s="59"/>
    </row>
    <row r="33" spans="1:128" ht="44" customHeight="1" x14ac:dyDescent="0.2">
      <c r="A33" s="214"/>
      <c r="B33" s="204"/>
      <c r="C33" s="66" t="s">
        <v>318</v>
      </c>
      <c r="D33" s="33" t="s">
        <v>72</v>
      </c>
      <c r="E33" s="33" t="s">
        <v>72</v>
      </c>
      <c r="F33" s="33" t="s">
        <v>72</v>
      </c>
      <c r="G33" s="33" t="s">
        <v>72</v>
      </c>
      <c r="H33" s="172" t="s">
        <v>319</v>
      </c>
      <c r="I33" s="136" t="s">
        <v>314</v>
      </c>
      <c r="J33" s="61" t="s">
        <v>103</v>
      </c>
      <c r="K33" s="61" t="s">
        <v>109</v>
      </c>
      <c r="L33" s="63" t="s">
        <v>259</v>
      </c>
      <c r="M33" s="86" t="s">
        <v>315</v>
      </c>
      <c r="N33" s="59"/>
    </row>
    <row r="34" spans="1:128" ht="32" customHeight="1" x14ac:dyDescent="0.2">
      <c r="A34" s="214"/>
      <c r="B34" s="204"/>
      <c r="C34" s="66" t="s">
        <v>320</v>
      </c>
      <c r="D34" s="33" t="s">
        <v>76</v>
      </c>
      <c r="E34" s="33" t="s">
        <v>74</v>
      </c>
      <c r="F34" s="33" t="s">
        <v>74</v>
      </c>
      <c r="G34" s="33" t="s">
        <v>76</v>
      </c>
      <c r="H34" s="172"/>
      <c r="I34" s="136" t="s">
        <v>314</v>
      </c>
      <c r="J34" s="61" t="s">
        <v>103</v>
      </c>
      <c r="K34" s="61" t="s">
        <v>109</v>
      </c>
      <c r="L34" s="63" t="s">
        <v>259</v>
      </c>
      <c r="M34" s="86" t="s">
        <v>315</v>
      </c>
      <c r="N34" s="59"/>
    </row>
    <row r="35" spans="1:128" ht="32" customHeight="1" x14ac:dyDescent="0.2">
      <c r="A35" s="214"/>
      <c r="B35" s="204"/>
      <c r="C35" s="66" t="s">
        <v>321</v>
      </c>
      <c r="D35" s="33" t="s">
        <v>76</v>
      </c>
      <c r="E35" s="33" t="s">
        <v>76</v>
      </c>
      <c r="F35" s="33" t="s">
        <v>74</v>
      </c>
      <c r="G35" s="33" t="s">
        <v>76</v>
      </c>
      <c r="H35" s="172"/>
      <c r="I35" s="136" t="s">
        <v>314</v>
      </c>
      <c r="J35" s="61" t="s">
        <v>103</v>
      </c>
      <c r="K35" s="61" t="s">
        <v>109</v>
      </c>
      <c r="L35" s="63" t="s">
        <v>259</v>
      </c>
      <c r="M35" s="86" t="s">
        <v>315</v>
      </c>
      <c r="N35" s="59"/>
    </row>
    <row r="36" spans="1:128" ht="32" customHeight="1" x14ac:dyDescent="0.2">
      <c r="A36" s="214"/>
      <c r="B36" s="204"/>
      <c r="C36" s="66" t="s">
        <v>322</v>
      </c>
      <c r="D36" s="33" t="s">
        <v>76</v>
      </c>
      <c r="E36" s="33" t="s">
        <v>74</v>
      </c>
      <c r="F36" s="33" t="s">
        <v>74</v>
      </c>
      <c r="G36" s="33" t="s">
        <v>72</v>
      </c>
      <c r="H36" s="172"/>
      <c r="I36" s="136" t="s">
        <v>314</v>
      </c>
      <c r="J36" s="61" t="s">
        <v>103</v>
      </c>
      <c r="K36" s="61" t="s">
        <v>109</v>
      </c>
      <c r="L36" s="63" t="s">
        <v>259</v>
      </c>
      <c r="M36" s="86" t="s">
        <v>315</v>
      </c>
      <c r="N36" s="59"/>
    </row>
    <row r="37" spans="1:128" ht="32" customHeight="1" x14ac:dyDescent="0.2">
      <c r="A37" s="214"/>
      <c r="B37" s="204"/>
      <c r="C37" s="66" t="s">
        <v>323</v>
      </c>
      <c r="D37" s="33" t="s">
        <v>76</v>
      </c>
      <c r="E37" s="33" t="s">
        <v>74</v>
      </c>
      <c r="F37" s="33" t="s">
        <v>76</v>
      </c>
      <c r="G37" s="33" t="s">
        <v>72</v>
      </c>
      <c r="H37" s="172"/>
      <c r="I37" s="136" t="s">
        <v>314</v>
      </c>
      <c r="J37" s="61" t="s">
        <v>103</v>
      </c>
      <c r="K37" s="61" t="s">
        <v>109</v>
      </c>
      <c r="L37" s="63" t="s">
        <v>259</v>
      </c>
      <c r="M37" s="86" t="s">
        <v>315</v>
      </c>
      <c r="N37" s="59"/>
    </row>
    <row r="38" spans="1:128" ht="35" customHeight="1" x14ac:dyDescent="0.2">
      <c r="A38" s="214"/>
      <c r="B38" s="204"/>
      <c r="C38" s="66" t="s">
        <v>324</v>
      </c>
      <c r="D38" s="33" t="s">
        <v>81</v>
      </c>
      <c r="E38" s="33" t="s">
        <v>74</v>
      </c>
      <c r="F38" s="33" t="s">
        <v>74</v>
      </c>
      <c r="G38" s="33" t="s">
        <v>76</v>
      </c>
      <c r="H38" s="172"/>
      <c r="I38" s="136"/>
      <c r="J38" s="60"/>
      <c r="K38" s="61"/>
      <c r="L38" s="67"/>
      <c r="M38" s="86"/>
      <c r="N38" s="59"/>
    </row>
    <row r="39" spans="1:128" ht="31" x14ac:dyDescent="0.2">
      <c r="A39" s="214"/>
      <c r="B39" s="204"/>
      <c r="C39" s="66" t="s">
        <v>325</v>
      </c>
      <c r="D39" s="33" t="s">
        <v>76</v>
      </c>
      <c r="E39" s="33" t="s">
        <v>76</v>
      </c>
      <c r="F39" s="33" t="s">
        <v>74</v>
      </c>
      <c r="G39" s="33" t="s">
        <v>76</v>
      </c>
      <c r="H39" s="172"/>
      <c r="I39" s="136"/>
      <c r="J39" s="60"/>
      <c r="K39" s="61"/>
      <c r="L39" s="67"/>
      <c r="M39" s="86"/>
      <c r="N39" s="59"/>
    </row>
    <row r="40" spans="1:128" ht="36" customHeight="1" thickBot="1" x14ac:dyDescent="0.25">
      <c r="A40" s="214"/>
      <c r="B40" s="205"/>
      <c r="C40" s="152" t="s">
        <v>326</v>
      </c>
      <c r="D40" s="58" t="s">
        <v>76</v>
      </c>
      <c r="E40" s="58" t="s">
        <v>76</v>
      </c>
      <c r="F40" s="58" t="s">
        <v>76</v>
      </c>
      <c r="G40" s="58" t="s">
        <v>76</v>
      </c>
      <c r="H40" s="173"/>
      <c r="I40" s="154"/>
      <c r="J40" s="132"/>
      <c r="K40" s="148"/>
      <c r="L40" s="168"/>
      <c r="M40" s="149"/>
      <c r="N40" s="59"/>
    </row>
    <row r="41" spans="1:128" ht="33" customHeight="1" x14ac:dyDescent="0.2">
      <c r="A41" s="221"/>
      <c r="B41" s="203" t="s">
        <v>327</v>
      </c>
      <c r="C41" s="80" t="s">
        <v>328</v>
      </c>
      <c r="D41" s="81" t="s">
        <v>76</v>
      </c>
      <c r="E41" s="81" t="s">
        <v>76</v>
      </c>
      <c r="F41" s="81" t="s">
        <v>74</v>
      </c>
      <c r="G41" s="81" t="s">
        <v>76</v>
      </c>
      <c r="H41" s="171" t="s">
        <v>329</v>
      </c>
      <c r="I41" s="135" t="s">
        <v>330</v>
      </c>
      <c r="J41" s="82"/>
      <c r="K41" s="83"/>
      <c r="L41" s="92"/>
      <c r="M41" s="85"/>
      <c r="N41" s="59"/>
    </row>
    <row r="42" spans="1:128" ht="31" x14ac:dyDescent="0.2">
      <c r="A42" s="221"/>
      <c r="B42" s="204"/>
      <c r="C42" s="66" t="s">
        <v>331</v>
      </c>
      <c r="D42" s="33" t="s">
        <v>81</v>
      </c>
      <c r="E42" s="33" t="s">
        <v>74</v>
      </c>
      <c r="F42" s="33" t="s">
        <v>74</v>
      </c>
      <c r="G42" s="33" t="s">
        <v>74</v>
      </c>
      <c r="H42" s="172" t="s">
        <v>329</v>
      </c>
      <c r="I42" s="136"/>
      <c r="J42" s="60"/>
      <c r="K42" s="61"/>
      <c r="L42" s="67"/>
      <c r="M42" s="86"/>
      <c r="N42" s="59"/>
    </row>
    <row r="43" spans="1:128" ht="29" customHeight="1" x14ac:dyDescent="0.2">
      <c r="A43" s="221"/>
      <c r="B43" s="204"/>
      <c r="C43" s="66" t="s">
        <v>332</v>
      </c>
      <c r="D43" s="33" t="s">
        <v>74</v>
      </c>
      <c r="E43" s="33" t="s">
        <v>72</v>
      </c>
      <c r="F43" s="33" t="s">
        <v>72</v>
      </c>
      <c r="G43" s="33" t="s">
        <v>72</v>
      </c>
      <c r="H43" s="172" t="s">
        <v>329</v>
      </c>
      <c r="I43" s="136" t="s">
        <v>333</v>
      </c>
      <c r="J43" s="60" t="s">
        <v>103</v>
      </c>
      <c r="K43" s="61" t="s">
        <v>292</v>
      </c>
      <c r="L43" s="63" t="s">
        <v>259</v>
      </c>
      <c r="M43" s="86" t="s">
        <v>334</v>
      </c>
      <c r="N43" s="59"/>
    </row>
    <row r="44" spans="1:128" ht="31" x14ac:dyDescent="0.2">
      <c r="A44" s="221"/>
      <c r="B44" s="204"/>
      <c r="C44" s="66" t="s">
        <v>335</v>
      </c>
      <c r="D44" s="33" t="s">
        <v>72</v>
      </c>
      <c r="E44" s="33" t="s">
        <v>72</v>
      </c>
      <c r="F44" s="33" t="s">
        <v>72</v>
      </c>
      <c r="G44" s="33" t="s">
        <v>72</v>
      </c>
      <c r="H44" s="172" t="s">
        <v>329</v>
      </c>
      <c r="I44" s="136"/>
      <c r="J44" s="60"/>
      <c r="K44" s="61"/>
      <c r="L44" s="67"/>
      <c r="M44" s="86"/>
      <c r="N44" s="59"/>
    </row>
    <row r="45" spans="1:128" ht="32" customHeight="1" x14ac:dyDescent="0.2">
      <c r="A45" s="221"/>
      <c r="B45" s="204"/>
      <c r="C45" s="66" t="s">
        <v>336</v>
      </c>
      <c r="D45" s="33" t="s">
        <v>76</v>
      </c>
      <c r="E45" s="33" t="s">
        <v>74</v>
      </c>
      <c r="F45" s="33" t="s">
        <v>74</v>
      </c>
      <c r="G45" s="33" t="s">
        <v>72</v>
      </c>
      <c r="H45" s="172" t="s">
        <v>329</v>
      </c>
      <c r="I45" s="136" t="s">
        <v>333</v>
      </c>
      <c r="J45" s="60" t="s">
        <v>103</v>
      </c>
      <c r="K45" s="61" t="s">
        <v>292</v>
      </c>
      <c r="L45" s="63" t="s">
        <v>259</v>
      </c>
      <c r="M45" s="86" t="s">
        <v>334</v>
      </c>
      <c r="N45" s="59"/>
    </row>
    <row r="46" spans="1:128" ht="28.25" customHeight="1" x14ac:dyDescent="0.2">
      <c r="A46" s="221"/>
      <c r="B46" s="204"/>
      <c r="C46" s="66" t="s">
        <v>337</v>
      </c>
      <c r="D46" s="33" t="s">
        <v>76</v>
      </c>
      <c r="E46" s="33" t="s">
        <v>76</v>
      </c>
      <c r="F46" s="33" t="s">
        <v>76</v>
      </c>
      <c r="G46" s="33" t="s">
        <v>76</v>
      </c>
      <c r="H46" s="172" t="s">
        <v>329</v>
      </c>
      <c r="I46" s="136" t="s">
        <v>333</v>
      </c>
      <c r="J46" s="60" t="s">
        <v>103</v>
      </c>
      <c r="K46" s="61" t="s">
        <v>292</v>
      </c>
      <c r="L46" s="63" t="s">
        <v>259</v>
      </c>
      <c r="M46" s="86"/>
      <c r="N46" s="59"/>
    </row>
    <row r="47" spans="1:128" ht="16" x14ac:dyDescent="0.2">
      <c r="A47" s="221"/>
      <c r="B47" s="204"/>
      <c r="C47" s="66" t="s">
        <v>338</v>
      </c>
      <c r="D47" s="33" t="s">
        <v>76</v>
      </c>
      <c r="E47" s="33" t="s">
        <v>76</v>
      </c>
      <c r="F47" s="33" t="s">
        <v>76</v>
      </c>
      <c r="G47" s="33" t="s">
        <v>76</v>
      </c>
      <c r="H47" s="172"/>
      <c r="I47" s="136"/>
      <c r="J47" s="60"/>
      <c r="K47" s="61"/>
      <c r="L47" s="67"/>
      <c r="M47" s="86"/>
      <c r="N47" s="59"/>
    </row>
    <row r="48" spans="1:128" s="8" customFormat="1" ht="18" customHeight="1" thickBot="1" x14ac:dyDescent="0.25">
      <c r="A48" s="221"/>
      <c r="B48" s="204"/>
      <c r="C48" s="66" t="s">
        <v>339</v>
      </c>
      <c r="D48" s="33" t="s">
        <v>76</v>
      </c>
      <c r="E48" s="33" t="s">
        <v>76</v>
      </c>
      <c r="F48" s="33" t="s">
        <v>76</v>
      </c>
      <c r="G48" s="33" t="s">
        <v>76</v>
      </c>
      <c r="H48" s="172"/>
      <c r="I48" s="136"/>
      <c r="J48" s="60"/>
      <c r="K48" s="61"/>
      <c r="L48" s="67"/>
      <c r="M48" s="86"/>
      <c r="N48" s="59"/>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row>
    <row r="49" spans="1:14" ht="17" customHeight="1" x14ac:dyDescent="0.2">
      <c r="A49" s="221"/>
      <c r="B49" s="204"/>
      <c r="C49" s="66" t="s">
        <v>340</v>
      </c>
      <c r="D49" s="33" t="s">
        <v>76</v>
      </c>
      <c r="E49" s="33" t="s">
        <v>74</v>
      </c>
      <c r="F49" s="33" t="s">
        <v>74</v>
      </c>
      <c r="G49" s="33" t="s">
        <v>76</v>
      </c>
      <c r="H49" s="172"/>
      <c r="I49" s="136" t="s">
        <v>341</v>
      </c>
      <c r="J49" s="60"/>
      <c r="K49" s="61"/>
      <c r="L49" s="63" t="s">
        <v>259</v>
      </c>
      <c r="M49" s="86">
        <v>53</v>
      </c>
      <c r="N49" s="59"/>
    </row>
    <row r="50" spans="1:14" ht="16" x14ac:dyDescent="0.2">
      <c r="A50" s="221"/>
      <c r="B50" s="204"/>
      <c r="C50" s="66" t="s">
        <v>342</v>
      </c>
      <c r="D50" s="33" t="s">
        <v>76</v>
      </c>
      <c r="E50" s="33" t="s">
        <v>76</v>
      </c>
      <c r="F50" s="33" t="s">
        <v>76</v>
      </c>
      <c r="G50" s="33" t="s">
        <v>76</v>
      </c>
      <c r="H50" s="172"/>
      <c r="I50" s="136"/>
      <c r="J50" s="60"/>
      <c r="K50" s="61"/>
      <c r="L50" s="67"/>
      <c r="M50" s="86"/>
      <c r="N50" s="59"/>
    </row>
    <row r="51" spans="1:14" ht="16" x14ac:dyDescent="0.2">
      <c r="A51" s="221"/>
      <c r="B51" s="204"/>
      <c r="C51" s="66" t="s">
        <v>343</v>
      </c>
      <c r="D51" s="33" t="s">
        <v>74</v>
      </c>
      <c r="E51" s="33" t="s">
        <v>72</v>
      </c>
      <c r="F51" s="33" t="s">
        <v>72</v>
      </c>
      <c r="G51" s="33" t="s">
        <v>76</v>
      </c>
      <c r="H51" s="172"/>
      <c r="I51" s="150"/>
      <c r="J51" s="60"/>
      <c r="K51" s="61"/>
      <c r="L51" s="67"/>
      <c r="M51" s="86"/>
      <c r="N51" s="59"/>
    </row>
    <row r="52" spans="1:14" ht="16" x14ac:dyDescent="0.2">
      <c r="A52" s="221"/>
      <c r="B52" s="204"/>
      <c r="C52" s="66" t="s">
        <v>344</v>
      </c>
      <c r="D52" s="33" t="s">
        <v>76</v>
      </c>
      <c r="E52" s="33" t="s">
        <v>76</v>
      </c>
      <c r="F52" s="33" t="s">
        <v>76</v>
      </c>
      <c r="G52" s="33" t="s">
        <v>76</v>
      </c>
      <c r="H52" s="172"/>
      <c r="I52" s="150"/>
      <c r="J52" s="60"/>
      <c r="K52" s="61"/>
      <c r="L52" s="67"/>
      <c r="M52" s="86"/>
      <c r="N52" s="59"/>
    </row>
    <row r="53" spans="1:14" ht="17" thickBot="1" x14ac:dyDescent="0.25">
      <c r="A53" s="221"/>
      <c r="B53" s="212"/>
      <c r="C53" s="93" t="s">
        <v>345</v>
      </c>
      <c r="D53" s="13" t="s">
        <v>76</v>
      </c>
      <c r="E53" s="13" t="s">
        <v>76</v>
      </c>
      <c r="F53" s="13" t="s">
        <v>76</v>
      </c>
      <c r="G53" s="13" t="s">
        <v>76</v>
      </c>
      <c r="H53" s="144"/>
      <c r="I53" s="137"/>
      <c r="J53" s="87"/>
      <c r="K53" s="88"/>
      <c r="L53" s="91"/>
      <c r="M53" s="90"/>
      <c r="N53" s="59"/>
    </row>
    <row r="54" spans="1:14" ht="20" customHeight="1" thickBot="1" x14ac:dyDescent="0.25">
      <c r="A54" s="215"/>
      <c r="B54" s="175" t="s">
        <v>346</v>
      </c>
      <c r="C54" s="176" t="s">
        <v>347</v>
      </c>
      <c r="D54" s="14" t="s">
        <v>79</v>
      </c>
      <c r="E54" s="14" t="s">
        <v>79</v>
      </c>
      <c r="F54" s="14" t="s">
        <v>79</v>
      </c>
      <c r="G54" s="14" t="s">
        <v>79</v>
      </c>
      <c r="H54" s="174" t="s">
        <v>348</v>
      </c>
      <c r="I54" s="145" t="s">
        <v>349</v>
      </c>
      <c r="J54" s="125" t="s">
        <v>179</v>
      </c>
      <c r="K54" s="126" t="s">
        <v>274</v>
      </c>
      <c r="L54" s="133" t="s">
        <v>259</v>
      </c>
      <c r="M54" s="134">
        <v>132</v>
      </c>
      <c r="N54" s="59"/>
    </row>
    <row r="55" spans="1:14" ht="16" x14ac:dyDescent="0.2">
      <c r="A55" s="2"/>
      <c r="B55" s="2"/>
      <c r="C55" s="2"/>
      <c r="D55" s="2"/>
      <c r="E55" s="2"/>
      <c r="F55" s="2"/>
    </row>
    <row r="56" spans="1:14" ht="16" x14ac:dyDescent="0.2">
      <c r="A56" s="2"/>
      <c r="B56" s="2"/>
      <c r="C56" s="2"/>
      <c r="D56" s="2"/>
      <c r="E56" s="2"/>
      <c r="F56" s="2"/>
    </row>
    <row r="57" spans="1:14" ht="16" x14ac:dyDescent="0.2">
      <c r="A57" s="2"/>
      <c r="B57" s="2"/>
      <c r="C57" s="2"/>
      <c r="D57" s="2"/>
      <c r="E57" s="2"/>
      <c r="F57" s="2"/>
    </row>
    <row r="58" spans="1:14" ht="16" x14ac:dyDescent="0.2">
      <c r="A58" s="2"/>
      <c r="B58" s="2"/>
      <c r="C58" s="2"/>
      <c r="D58" s="2"/>
      <c r="E58" s="2"/>
      <c r="F58" s="2"/>
    </row>
    <row r="59" spans="1:14" ht="16" x14ac:dyDescent="0.2">
      <c r="A59" s="2"/>
      <c r="B59" s="2"/>
      <c r="C59" s="2"/>
      <c r="D59" s="2"/>
      <c r="E59" s="2"/>
      <c r="F59" s="2"/>
    </row>
    <row r="60" spans="1:14" ht="16" x14ac:dyDescent="0.2">
      <c r="A60" s="2"/>
      <c r="B60" s="2"/>
      <c r="C60" s="2"/>
      <c r="D60" s="2"/>
      <c r="E60" s="2"/>
      <c r="F60" s="2"/>
    </row>
    <row r="61" spans="1:14" ht="16" x14ac:dyDescent="0.2">
      <c r="A61" s="2"/>
      <c r="B61" s="2"/>
      <c r="C61" s="2"/>
      <c r="D61" s="2"/>
      <c r="E61" s="2"/>
      <c r="F61" s="2"/>
    </row>
    <row r="62" spans="1:14" ht="16" x14ac:dyDescent="0.2">
      <c r="A62" s="2"/>
      <c r="B62" s="2"/>
      <c r="C62" s="2"/>
      <c r="D62" s="2"/>
      <c r="E62" s="2"/>
      <c r="F62" s="2"/>
    </row>
    <row r="63" spans="1:14" ht="16" x14ac:dyDescent="0.2">
      <c r="A63" s="2"/>
      <c r="B63" s="2"/>
      <c r="C63" s="2"/>
      <c r="D63" s="2"/>
      <c r="E63" s="2"/>
      <c r="F63" s="2"/>
    </row>
    <row r="64" spans="1:14" ht="16" x14ac:dyDescent="0.2">
      <c r="A64" s="2"/>
      <c r="B64" s="2"/>
      <c r="C64" s="2"/>
      <c r="D64" s="2"/>
      <c r="E64" s="2"/>
      <c r="F64" s="2"/>
    </row>
    <row r="65" spans="1:6" ht="16" x14ac:dyDescent="0.2">
      <c r="A65" s="2"/>
      <c r="B65" s="2"/>
      <c r="C65" s="2"/>
      <c r="D65" s="2"/>
      <c r="E65" s="2"/>
      <c r="F65" s="2"/>
    </row>
    <row r="66" spans="1:6" ht="16" x14ac:dyDescent="0.2">
      <c r="A66" s="2"/>
      <c r="B66" s="2"/>
      <c r="C66" s="2"/>
      <c r="D66" s="2"/>
      <c r="E66" s="2"/>
      <c r="F66" s="2"/>
    </row>
    <row r="67" spans="1:6" ht="16" x14ac:dyDescent="0.2">
      <c r="A67" s="2"/>
      <c r="B67" s="2"/>
      <c r="C67" s="2"/>
      <c r="D67" s="2"/>
      <c r="E67" s="2"/>
      <c r="F67" s="2"/>
    </row>
    <row r="68" spans="1:6" ht="16" x14ac:dyDescent="0.2">
      <c r="A68" s="2"/>
      <c r="B68" s="2"/>
      <c r="C68" s="2"/>
      <c r="D68" s="2"/>
      <c r="E68" s="2"/>
      <c r="F68" s="2"/>
    </row>
    <row r="69" spans="1:6" ht="16" x14ac:dyDescent="0.2">
      <c r="A69" s="2"/>
      <c r="B69" s="2"/>
      <c r="C69" s="2"/>
      <c r="D69" s="2"/>
      <c r="E69" s="2"/>
      <c r="F69" s="2"/>
    </row>
    <row r="70" spans="1:6" ht="16" x14ac:dyDescent="0.2">
      <c r="A70" s="2"/>
      <c r="B70" s="2"/>
      <c r="C70" s="2"/>
      <c r="D70" s="2"/>
      <c r="E70" s="2"/>
      <c r="F70" s="2"/>
    </row>
    <row r="71" spans="1:6" ht="16" x14ac:dyDescent="0.2">
      <c r="A71" s="2"/>
      <c r="B71" s="2"/>
      <c r="C71" s="2"/>
      <c r="D71" s="2"/>
      <c r="E71" s="2"/>
      <c r="F71" s="2"/>
    </row>
    <row r="72" spans="1:6" ht="16" x14ac:dyDescent="0.2">
      <c r="A72" s="2"/>
      <c r="B72" s="2"/>
      <c r="C72" s="2"/>
      <c r="D72" s="2"/>
      <c r="E72" s="2"/>
      <c r="F72" s="2"/>
    </row>
    <row r="73" spans="1:6" ht="16" x14ac:dyDescent="0.2">
      <c r="A73" s="2"/>
      <c r="B73" s="2"/>
      <c r="C73" s="2"/>
      <c r="D73" s="2"/>
      <c r="E73" s="2"/>
      <c r="F73" s="2"/>
    </row>
    <row r="74" spans="1:6" ht="16" x14ac:dyDescent="0.2">
      <c r="A74" s="2"/>
      <c r="B74" s="2"/>
      <c r="C74" s="2"/>
      <c r="D74" s="2"/>
      <c r="E74" s="2"/>
      <c r="F74" s="2"/>
    </row>
    <row r="75" spans="1:6" ht="16" x14ac:dyDescent="0.2">
      <c r="A75" s="2"/>
      <c r="B75" s="2"/>
      <c r="C75" s="2"/>
      <c r="D75" s="2"/>
      <c r="E75" s="2"/>
      <c r="F75" s="2"/>
    </row>
    <row r="76" spans="1:6" ht="16" x14ac:dyDescent="0.2">
      <c r="A76" s="2"/>
      <c r="B76" s="2"/>
      <c r="C76" s="2"/>
      <c r="D76" s="2"/>
      <c r="E76" s="2"/>
      <c r="F76" s="2"/>
    </row>
    <row r="77" spans="1:6" ht="16" x14ac:dyDescent="0.2">
      <c r="A77" s="2"/>
      <c r="B77" s="2"/>
      <c r="C77" s="2"/>
      <c r="D77" s="2"/>
      <c r="E77" s="2"/>
      <c r="F77" s="2"/>
    </row>
    <row r="78" spans="1:6" ht="16" x14ac:dyDescent="0.2">
      <c r="A78" s="2"/>
      <c r="B78" s="2"/>
      <c r="C78" s="2"/>
      <c r="D78" s="2"/>
      <c r="E78" s="2"/>
      <c r="F78" s="2"/>
    </row>
    <row r="79" spans="1:6" ht="16" x14ac:dyDescent="0.2">
      <c r="A79" s="2"/>
      <c r="B79" s="2"/>
      <c r="C79" s="2"/>
      <c r="D79" s="2"/>
      <c r="E79" s="2"/>
      <c r="F79" s="2"/>
    </row>
    <row r="80" spans="1:6" ht="16" x14ac:dyDescent="0.2">
      <c r="A80" s="2"/>
      <c r="B80" s="2"/>
      <c r="C80" s="2"/>
      <c r="D80" s="2"/>
      <c r="E80" s="2"/>
      <c r="F80" s="2"/>
    </row>
    <row r="81" spans="1:6" ht="16" x14ac:dyDescent="0.2">
      <c r="A81" s="2"/>
      <c r="B81" s="2"/>
      <c r="C81" s="2"/>
      <c r="D81" s="2"/>
      <c r="E81" s="2"/>
      <c r="F81" s="2"/>
    </row>
    <row r="82" spans="1:6" ht="16" x14ac:dyDescent="0.2">
      <c r="A82" s="2"/>
      <c r="B82" s="2"/>
      <c r="C82" s="2"/>
      <c r="D82" s="2"/>
      <c r="E82" s="2"/>
      <c r="F82" s="2"/>
    </row>
    <row r="83" spans="1:6" ht="16" x14ac:dyDescent="0.2">
      <c r="A83" s="2"/>
      <c r="B83" s="2"/>
      <c r="C83" s="2"/>
      <c r="D83" s="2"/>
      <c r="E83" s="2"/>
      <c r="F83" s="2"/>
    </row>
    <row r="84" spans="1:6" ht="16" x14ac:dyDescent="0.2">
      <c r="A84" s="2"/>
      <c r="B84" s="2"/>
      <c r="C84" s="2"/>
      <c r="D84" s="2"/>
      <c r="E84" s="2"/>
      <c r="F84" s="2"/>
    </row>
    <row r="85" spans="1:6" ht="16" x14ac:dyDescent="0.2">
      <c r="A85" s="2"/>
      <c r="B85" s="2"/>
      <c r="C85" s="2"/>
      <c r="D85" s="2"/>
      <c r="E85" s="2"/>
      <c r="F85" s="2"/>
    </row>
    <row r="86" spans="1:6" ht="16" x14ac:dyDescent="0.2">
      <c r="A86" s="2"/>
      <c r="B86" s="2"/>
      <c r="C86" s="2"/>
      <c r="D86" s="2"/>
      <c r="E86" s="2"/>
      <c r="F86" s="2"/>
    </row>
    <row r="87" spans="1:6" ht="16" x14ac:dyDescent="0.2">
      <c r="A87" s="2"/>
      <c r="B87" s="2"/>
      <c r="C87" s="2"/>
      <c r="D87" s="2"/>
      <c r="E87" s="2"/>
      <c r="F87" s="2"/>
    </row>
    <row r="88" spans="1:6" ht="16" x14ac:dyDescent="0.2">
      <c r="A88" s="2"/>
      <c r="B88" s="2"/>
      <c r="C88" s="2"/>
      <c r="D88" s="2"/>
      <c r="E88" s="2"/>
      <c r="F88" s="2"/>
    </row>
    <row r="89" spans="1:6" ht="16" x14ac:dyDescent="0.2">
      <c r="A89" s="2"/>
      <c r="B89" s="2"/>
      <c r="C89" s="2"/>
      <c r="D89" s="2"/>
      <c r="E89" s="2"/>
      <c r="F89" s="2"/>
    </row>
    <row r="90" spans="1:6" ht="16" x14ac:dyDescent="0.2">
      <c r="A90" s="2"/>
      <c r="B90" s="2"/>
      <c r="C90" s="2"/>
      <c r="D90" s="2"/>
      <c r="E90" s="2"/>
      <c r="F90" s="2"/>
    </row>
    <row r="91" spans="1:6" ht="16" x14ac:dyDescent="0.2">
      <c r="A91" s="2"/>
      <c r="B91" s="2"/>
      <c r="C91" s="2"/>
      <c r="D91" s="2"/>
      <c r="E91" s="2"/>
      <c r="F91" s="2"/>
    </row>
    <row r="92" spans="1:6" ht="16" x14ac:dyDescent="0.2">
      <c r="A92" s="2"/>
      <c r="B92" s="2"/>
      <c r="C92" s="2"/>
      <c r="D92" s="2"/>
      <c r="E92" s="2"/>
      <c r="F92" s="2"/>
    </row>
    <row r="93" spans="1:6" ht="16" x14ac:dyDescent="0.2">
      <c r="A93" s="2"/>
      <c r="B93" s="2"/>
      <c r="C93" s="2"/>
      <c r="D93" s="2"/>
      <c r="E93" s="2"/>
      <c r="F93" s="2"/>
    </row>
    <row r="94" spans="1:6" ht="16" x14ac:dyDescent="0.2">
      <c r="A94" s="2"/>
      <c r="B94" s="2"/>
      <c r="C94" s="2"/>
      <c r="D94" s="2"/>
      <c r="E94" s="2"/>
      <c r="F94" s="2"/>
    </row>
    <row r="95" spans="1:6" ht="16" x14ac:dyDescent="0.2">
      <c r="A95" s="2"/>
      <c r="B95" s="2"/>
      <c r="C95" s="2"/>
      <c r="D95" s="2"/>
      <c r="E95" s="2"/>
      <c r="F95" s="2"/>
    </row>
    <row r="96" spans="1:6" ht="16" x14ac:dyDescent="0.2">
      <c r="A96" s="2"/>
      <c r="B96" s="2"/>
      <c r="C96" s="2"/>
      <c r="D96" s="2"/>
      <c r="E96" s="2"/>
      <c r="F96" s="2"/>
    </row>
    <row r="97" spans="1:6" ht="16" x14ac:dyDescent="0.2">
      <c r="A97" s="2"/>
      <c r="B97" s="2"/>
      <c r="C97" s="2"/>
      <c r="D97" s="2"/>
      <c r="E97" s="2"/>
      <c r="F97" s="2"/>
    </row>
    <row r="98" spans="1:6" ht="16" x14ac:dyDescent="0.2">
      <c r="A98" s="2"/>
      <c r="B98" s="2"/>
      <c r="C98" s="2"/>
      <c r="D98" s="2"/>
      <c r="E98" s="2"/>
      <c r="F98" s="2"/>
    </row>
    <row r="99" spans="1:6" ht="16" x14ac:dyDescent="0.2">
      <c r="A99" s="2"/>
      <c r="B99" s="2"/>
      <c r="C99" s="2"/>
      <c r="D99" s="2"/>
      <c r="E99" s="2"/>
      <c r="F99" s="2"/>
    </row>
    <row r="100" spans="1:6" ht="16" x14ac:dyDescent="0.2">
      <c r="A100" s="2"/>
      <c r="B100" s="2"/>
      <c r="C100" s="2"/>
      <c r="D100" s="2"/>
      <c r="E100" s="2"/>
      <c r="F100" s="2"/>
    </row>
    <row r="101" spans="1:6" ht="16" x14ac:dyDescent="0.2">
      <c r="A101" s="2"/>
      <c r="B101" s="2"/>
      <c r="C101" s="2"/>
      <c r="D101" s="2"/>
      <c r="E101" s="2"/>
      <c r="F101" s="2"/>
    </row>
    <row r="102" spans="1:6" ht="16" x14ac:dyDescent="0.2">
      <c r="A102" s="2"/>
      <c r="B102" s="2"/>
      <c r="C102" s="2"/>
      <c r="D102" s="2"/>
      <c r="E102" s="2"/>
      <c r="F102" s="2"/>
    </row>
    <row r="103" spans="1:6" ht="16" x14ac:dyDescent="0.2">
      <c r="A103" s="2"/>
      <c r="B103" s="2"/>
      <c r="C103" s="2"/>
      <c r="D103" s="2"/>
      <c r="E103" s="2"/>
      <c r="F103" s="2"/>
    </row>
    <row r="104" spans="1:6" ht="16" x14ac:dyDescent="0.2">
      <c r="A104" s="2"/>
      <c r="B104" s="2"/>
      <c r="C104" s="2"/>
      <c r="D104" s="2"/>
      <c r="E104" s="2"/>
      <c r="F104" s="2"/>
    </row>
    <row r="105" spans="1:6" ht="16" x14ac:dyDescent="0.2">
      <c r="A105" s="2"/>
      <c r="B105" s="2"/>
      <c r="C105" s="2"/>
      <c r="D105" s="2"/>
      <c r="E105" s="2"/>
      <c r="F105" s="2"/>
    </row>
    <row r="106" spans="1:6" ht="16" x14ac:dyDescent="0.2">
      <c r="A106" s="2"/>
      <c r="B106" s="2"/>
      <c r="C106" s="2"/>
      <c r="D106" s="2"/>
      <c r="E106" s="2"/>
      <c r="F106" s="2"/>
    </row>
    <row r="107" spans="1:6" ht="16" x14ac:dyDescent="0.2">
      <c r="A107" s="2"/>
      <c r="B107" s="2"/>
      <c r="C107" s="2"/>
      <c r="D107" s="2"/>
      <c r="E107" s="2"/>
      <c r="F107" s="2"/>
    </row>
    <row r="108" spans="1:6" ht="16" x14ac:dyDescent="0.2">
      <c r="A108" s="2"/>
      <c r="B108" s="2"/>
      <c r="C108" s="2"/>
      <c r="D108" s="2"/>
      <c r="E108" s="2"/>
      <c r="F108" s="2"/>
    </row>
    <row r="109" spans="1:6" ht="16" x14ac:dyDescent="0.2">
      <c r="A109" s="2"/>
      <c r="B109" s="2"/>
      <c r="C109" s="2"/>
      <c r="D109" s="2"/>
      <c r="E109" s="2"/>
      <c r="F109" s="2"/>
    </row>
    <row r="110" spans="1:6" ht="16" x14ac:dyDescent="0.2">
      <c r="A110" s="2"/>
      <c r="B110" s="2"/>
      <c r="C110" s="2"/>
      <c r="D110" s="2"/>
      <c r="E110" s="2"/>
      <c r="F110" s="2"/>
    </row>
    <row r="111" spans="1:6" ht="16" x14ac:dyDescent="0.2">
      <c r="A111" s="2"/>
      <c r="B111" s="2"/>
      <c r="C111" s="2"/>
      <c r="D111" s="2"/>
      <c r="E111" s="2"/>
      <c r="F111" s="2"/>
    </row>
    <row r="112" spans="1:6" ht="16" x14ac:dyDescent="0.2">
      <c r="A112" s="2"/>
      <c r="B112" s="2"/>
      <c r="C112" s="2"/>
      <c r="D112" s="2"/>
      <c r="E112" s="2"/>
      <c r="F112" s="2"/>
    </row>
    <row r="113" spans="1:6" ht="16" x14ac:dyDescent="0.2">
      <c r="A113" s="2"/>
      <c r="B113" s="2"/>
      <c r="C113" s="2"/>
      <c r="D113" s="2"/>
      <c r="E113" s="2"/>
      <c r="F113" s="2"/>
    </row>
    <row r="114" spans="1:6" ht="16" x14ac:dyDescent="0.2">
      <c r="A114" s="2"/>
      <c r="B114" s="2"/>
      <c r="C114" s="2"/>
      <c r="D114" s="2"/>
      <c r="E114" s="2"/>
      <c r="F114" s="2"/>
    </row>
    <row r="115" spans="1:6" ht="16" x14ac:dyDescent="0.2">
      <c r="A115" s="2"/>
      <c r="B115" s="2"/>
      <c r="C115" s="2"/>
      <c r="D115" s="2"/>
      <c r="E115" s="2"/>
      <c r="F115" s="2"/>
    </row>
    <row r="116" spans="1:6" ht="16" x14ac:dyDescent="0.2">
      <c r="A116" s="2"/>
      <c r="B116" s="2"/>
      <c r="C116" s="2"/>
      <c r="D116" s="2"/>
      <c r="E116" s="2"/>
      <c r="F116" s="2"/>
    </row>
    <row r="117" spans="1:6" ht="16" x14ac:dyDescent="0.2">
      <c r="A117" s="2"/>
      <c r="B117" s="2"/>
      <c r="C117" s="2"/>
      <c r="D117" s="2"/>
      <c r="E117" s="2"/>
      <c r="F117" s="2"/>
    </row>
    <row r="118" spans="1:6" ht="16" x14ac:dyDescent="0.2">
      <c r="A118" s="2"/>
      <c r="B118" s="2"/>
      <c r="C118" s="2"/>
      <c r="D118" s="2"/>
      <c r="E118" s="2"/>
      <c r="F118" s="2"/>
    </row>
    <row r="119" spans="1:6" ht="16" x14ac:dyDescent="0.2">
      <c r="A119" s="2"/>
      <c r="B119" s="2"/>
      <c r="C119" s="2"/>
      <c r="D119" s="2"/>
      <c r="E119" s="2"/>
      <c r="F119" s="2"/>
    </row>
    <row r="120" spans="1:6" ht="16" x14ac:dyDescent="0.2">
      <c r="A120" s="2"/>
      <c r="B120" s="2"/>
      <c r="C120" s="2"/>
      <c r="D120" s="2"/>
      <c r="E120" s="2"/>
      <c r="F120" s="2"/>
    </row>
    <row r="121" spans="1:6" ht="16" x14ac:dyDescent="0.2">
      <c r="A121" s="2"/>
      <c r="B121" s="2"/>
      <c r="C121" s="2"/>
      <c r="D121" s="2"/>
      <c r="E121" s="2"/>
      <c r="F121" s="2"/>
    </row>
    <row r="122" spans="1:6" ht="16" x14ac:dyDescent="0.2">
      <c r="A122" s="2"/>
      <c r="B122" s="2"/>
      <c r="C122" s="2"/>
      <c r="D122" s="2"/>
      <c r="E122" s="2"/>
      <c r="F122" s="2"/>
    </row>
    <row r="123" spans="1:6" ht="16" x14ac:dyDescent="0.2">
      <c r="A123" s="2"/>
      <c r="B123" s="2"/>
      <c r="C123" s="2"/>
      <c r="D123" s="2"/>
      <c r="E123" s="2"/>
      <c r="F123" s="2"/>
    </row>
    <row r="124" spans="1:6" ht="16" x14ac:dyDescent="0.2">
      <c r="A124" s="2"/>
      <c r="B124" s="2"/>
      <c r="C124" s="2"/>
      <c r="D124" s="2"/>
      <c r="E124" s="2"/>
      <c r="F124" s="2"/>
    </row>
    <row r="125" spans="1:6" ht="16" x14ac:dyDescent="0.2">
      <c r="A125" s="2"/>
      <c r="B125" s="2"/>
      <c r="C125" s="2"/>
      <c r="D125" s="2"/>
      <c r="E125" s="2"/>
      <c r="F125" s="2"/>
    </row>
    <row r="126" spans="1:6" ht="16" x14ac:dyDescent="0.2">
      <c r="A126" s="2"/>
      <c r="B126" s="2"/>
      <c r="C126" s="2"/>
      <c r="D126" s="2"/>
      <c r="E126" s="2"/>
      <c r="F126" s="2"/>
    </row>
    <row r="127" spans="1:6" ht="16" x14ac:dyDescent="0.2">
      <c r="A127" s="2"/>
      <c r="B127" s="2"/>
      <c r="C127" s="2"/>
      <c r="D127" s="2"/>
      <c r="E127" s="2"/>
      <c r="F127" s="2"/>
    </row>
    <row r="128" spans="1:6" ht="16" x14ac:dyDescent="0.2">
      <c r="A128" s="2"/>
      <c r="B128" s="2"/>
      <c r="C128" s="2"/>
      <c r="D128" s="2"/>
      <c r="E128" s="2"/>
      <c r="F128" s="2"/>
    </row>
    <row r="129" spans="1:6" ht="16" x14ac:dyDescent="0.2">
      <c r="A129" s="2"/>
      <c r="B129" s="2"/>
      <c r="C129" s="2"/>
      <c r="D129" s="2"/>
      <c r="E129" s="2"/>
      <c r="F129" s="2"/>
    </row>
    <row r="130" spans="1:6" ht="16" x14ac:dyDescent="0.2">
      <c r="A130" s="2"/>
      <c r="B130" s="2"/>
      <c r="C130" s="2"/>
      <c r="D130" s="2"/>
      <c r="E130" s="2"/>
      <c r="F130" s="2"/>
    </row>
    <row r="131" spans="1:6" ht="16" x14ac:dyDescent="0.2">
      <c r="A131" s="2"/>
      <c r="B131" s="2"/>
      <c r="C131" s="2"/>
      <c r="D131" s="2"/>
      <c r="E131" s="2"/>
      <c r="F131" s="2"/>
    </row>
    <row r="132" spans="1:6" ht="16" x14ac:dyDescent="0.2">
      <c r="A132" s="2"/>
      <c r="B132" s="2"/>
      <c r="C132" s="2"/>
      <c r="D132" s="2"/>
      <c r="E132" s="2"/>
      <c r="F132" s="2"/>
    </row>
    <row r="133" spans="1:6" ht="16" x14ac:dyDescent="0.2">
      <c r="A133" s="2"/>
      <c r="B133" s="2"/>
      <c r="C133" s="2"/>
      <c r="D133" s="2"/>
      <c r="E133" s="2"/>
      <c r="F133" s="2"/>
    </row>
    <row r="134" spans="1:6" ht="16" x14ac:dyDescent="0.2">
      <c r="A134" s="2"/>
      <c r="B134" s="2"/>
      <c r="C134" s="2"/>
      <c r="D134" s="2"/>
      <c r="E134" s="2"/>
      <c r="F134" s="2"/>
    </row>
    <row r="135" spans="1:6" ht="16" x14ac:dyDescent="0.2">
      <c r="A135" s="2"/>
      <c r="B135" s="2"/>
      <c r="C135" s="2"/>
      <c r="D135" s="2"/>
      <c r="E135" s="2"/>
      <c r="F135" s="2"/>
    </row>
    <row r="136" spans="1:6" ht="16" x14ac:dyDescent="0.2">
      <c r="A136" s="2"/>
      <c r="B136" s="2"/>
      <c r="C136" s="2"/>
      <c r="D136" s="2"/>
      <c r="E136" s="2"/>
      <c r="F136" s="2"/>
    </row>
    <row r="137" spans="1:6" ht="16" x14ac:dyDescent="0.2">
      <c r="A137" s="2"/>
      <c r="B137" s="2"/>
      <c r="C137" s="2"/>
      <c r="D137" s="2"/>
      <c r="E137" s="2"/>
      <c r="F137" s="2"/>
    </row>
    <row r="138" spans="1:6" ht="16" x14ac:dyDescent="0.2">
      <c r="A138" s="2"/>
      <c r="B138" s="2"/>
      <c r="C138" s="2"/>
      <c r="D138" s="2"/>
      <c r="E138" s="2"/>
      <c r="F138" s="2"/>
    </row>
    <row r="139" spans="1:6" ht="16" x14ac:dyDescent="0.2">
      <c r="A139" s="2"/>
      <c r="B139" s="2"/>
      <c r="C139" s="2"/>
      <c r="D139" s="2"/>
      <c r="E139" s="2"/>
      <c r="F139" s="2"/>
    </row>
    <row r="140" spans="1:6" ht="16" x14ac:dyDescent="0.2">
      <c r="A140" s="2"/>
      <c r="B140" s="2"/>
      <c r="C140" s="2"/>
      <c r="D140" s="2"/>
      <c r="E140" s="2"/>
      <c r="F140" s="2"/>
    </row>
    <row r="141" spans="1:6" ht="16" x14ac:dyDescent="0.2">
      <c r="A141" s="2"/>
      <c r="B141" s="2"/>
      <c r="C141" s="2"/>
      <c r="D141" s="2"/>
      <c r="E141" s="2"/>
      <c r="F141" s="2"/>
    </row>
    <row r="142" spans="1:6" ht="16" x14ac:dyDescent="0.2">
      <c r="A142" s="2"/>
      <c r="B142" s="2"/>
      <c r="C142" s="2"/>
      <c r="D142" s="2"/>
      <c r="E142" s="2"/>
      <c r="F142" s="2"/>
    </row>
    <row r="143" spans="1:6" ht="16" x14ac:dyDescent="0.2">
      <c r="A143" s="2"/>
      <c r="B143" s="2"/>
      <c r="C143" s="2"/>
      <c r="D143" s="2"/>
      <c r="E143" s="2"/>
      <c r="F143" s="2"/>
    </row>
    <row r="144" spans="1:6" ht="16" x14ac:dyDescent="0.2">
      <c r="A144" s="2"/>
      <c r="B144" s="2"/>
      <c r="C144" s="2"/>
      <c r="D144" s="2"/>
      <c r="E144" s="2"/>
      <c r="F144" s="2"/>
    </row>
    <row r="145" spans="1:6" ht="16" x14ac:dyDescent="0.2">
      <c r="A145" s="2"/>
      <c r="B145" s="2"/>
      <c r="C145" s="2"/>
      <c r="D145" s="2"/>
      <c r="E145" s="2"/>
      <c r="F145" s="2"/>
    </row>
    <row r="146" spans="1:6" ht="16" x14ac:dyDescent="0.2">
      <c r="A146" s="2"/>
      <c r="B146" s="2"/>
      <c r="C146" s="2"/>
      <c r="D146" s="2"/>
      <c r="E146" s="2"/>
      <c r="F146" s="2"/>
    </row>
    <row r="147" spans="1:6" ht="16" x14ac:dyDescent="0.2">
      <c r="A147" s="2"/>
      <c r="B147" s="2"/>
      <c r="C147" s="2"/>
      <c r="D147" s="2"/>
      <c r="E147" s="2"/>
      <c r="F147" s="2"/>
    </row>
    <row r="148" spans="1:6" ht="16" x14ac:dyDescent="0.2">
      <c r="A148" s="2"/>
      <c r="B148" s="2"/>
      <c r="C148" s="2"/>
      <c r="D148" s="2"/>
      <c r="E148" s="2"/>
      <c r="F148" s="2"/>
    </row>
    <row r="149" spans="1:6" ht="16" x14ac:dyDescent="0.2">
      <c r="A149" s="2"/>
      <c r="B149" s="2"/>
      <c r="C149" s="2"/>
      <c r="D149" s="2"/>
      <c r="E149" s="2"/>
      <c r="F149" s="2"/>
    </row>
    <row r="150" spans="1:6" ht="16" x14ac:dyDescent="0.2">
      <c r="A150" s="2"/>
      <c r="B150" s="2"/>
      <c r="C150" s="2"/>
      <c r="D150" s="2"/>
      <c r="E150" s="2"/>
      <c r="F150" s="2"/>
    </row>
    <row r="151" spans="1:6" ht="16" x14ac:dyDescent="0.2">
      <c r="A151" s="2"/>
      <c r="B151" s="2"/>
      <c r="C151" s="2"/>
      <c r="D151" s="2"/>
      <c r="E151" s="2"/>
      <c r="F151" s="2"/>
    </row>
    <row r="152" spans="1:6" ht="16" x14ac:dyDescent="0.2">
      <c r="A152" s="2"/>
      <c r="B152" s="2"/>
      <c r="C152" s="2"/>
      <c r="D152" s="2"/>
      <c r="E152" s="2"/>
      <c r="F152" s="2"/>
    </row>
    <row r="153" spans="1:6" ht="16" x14ac:dyDescent="0.2">
      <c r="A153" s="2"/>
      <c r="B153" s="2"/>
      <c r="C153" s="2"/>
      <c r="D153" s="2"/>
      <c r="E153" s="2"/>
      <c r="F153" s="2"/>
    </row>
    <row r="154" spans="1:6" ht="16" x14ac:dyDescent="0.2">
      <c r="A154" s="2"/>
      <c r="B154" s="2"/>
      <c r="C154" s="2"/>
      <c r="D154" s="2"/>
      <c r="E154" s="2"/>
      <c r="F154" s="2"/>
    </row>
    <row r="155" spans="1:6" ht="16" x14ac:dyDescent="0.2">
      <c r="A155" s="2"/>
      <c r="B155" s="2"/>
      <c r="C155" s="2"/>
      <c r="D155" s="2"/>
      <c r="E155" s="2"/>
      <c r="F155" s="2"/>
    </row>
    <row r="156" spans="1:6" ht="16" x14ac:dyDescent="0.2">
      <c r="A156" s="2"/>
      <c r="B156" s="2"/>
      <c r="C156" s="2"/>
      <c r="D156" s="2"/>
      <c r="E156" s="2"/>
      <c r="F156" s="2"/>
    </row>
    <row r="157" spans="1:6" ht="16" x14ac:dyDescent="0.2">
      <c r="A157" s="2"/>
      <c r="B157" s="2"/>
      <c r="C157" s="2"/>
      <c r="D157" s="2"/>
      <c r="E157" s="2"/>
      <c r="F157" s="2"/>
    </row>
    <row r="158" spans="1:6" ht="16" x14ac:dyDescent="0.2">
      <c r="A158" s="2"/>
      <c r="B158" s="2"/>
      <c r="C158" s="2"/>
      <c r="D158" s="2"/>
      <c r="E158" s="2"/>
      <c r="F158" s="2"/>
    </row>
    <row r="159" spans="1:6" ht="16" x14ac:dyDescent="0.2">
      <c r="A159" s="2"/>
      <c r="B159" s="2"/>
      <c r="C159" s="2"/>
      <c r="D159" s="2"/>
      <c r="E159" s="2"/>
      <c r="F159" s="2"/>
    </row>
    <row r="160" spans="1:6" ht="16" x14ac:dyDescent="0.2">
      <c r="A160" s="2"/>
      <c r="B160" s="2"/>
      <c r="C160" s="2"/>
      <c r="D160" s="2"/>
      <c r="E160" s="2"/>
      <c r="F160" s="2"/>
    </row>
    <row r="161" spans="1:6" ht="16" x14ac:dyDescent="0.2">
      <c r="A161" s="2"/>
      <c r="B161" s="2"/>
      <c r="C161" s="2"/>
      <c r="D161" s="2"/>
      <c r="E161" s="2"/>
      <c r="F161" s="2"/>
    </row>
    <row r="162" spans="1:6" ht="16" x14ac:dyDescent="0.2">
      <c r="A162" s="2"/>
      <c r="B162" s="2"/>
      <c r="C162" s="2"/>
      <c r="D162" s="2"/>
      <c r="E162" s="2"/>
      <c r="F162" s="2"/>
    </row>
    <row r="163" spans="1:6" ht="16" x14ac:dyDescent="0.2">
      <c r="A163" s="2"/>
      <c r="B163" s="2"/>
      <c r="C163" s="2"/>
      <c r="D163" s="2"/>
      <c r="E163" s="2"/>
      <c r="F163" s="2"/>
    </row>
    <row r="164" spans="1:6" ht="16" x14ac:dyDescent="0.2">
      <c r="A164" s="2"/>
      <c r="B164" s="2"/>
      <c r="C164" s="2"/>
      <c r="D164" s="2"/>
      <c r="E164" s="2"/>
      <c r="F164" s="2"/>
    </row>
    <row r="165" spans="1:6" ht="16" x14ac:dyDescent="0.2">
      <c r="A165" s="2"/>
      <c r="B165" s="2"/>
      <c r="C165" s="2"/>
      <c r="D165" s="2"/>
      <c r="E165" s="2"/>
      <c r="F165" s="2"/>
    </row>
    <row r="166" spans="1:6" ht="16" x14ac:dyDescent="0.2">
      <c r="A166" s="2"/>
      <c r="B166" s="2"/>
      <c r="C166" s="2"/>
      <c r="D166" s="2"/>
      <c r="E166" s="2"/>
      <c r="F166" s="2"/>
    </row>
    <row r="167" spans="1:6" ht="16" x14ac:dyDescent="0.2">
      <c r="A167" s="2"/>
      <c r="B167" s="2"/>
      <c r="C167" s="2"/>
      <c r="D167" s="2"/>
      <c r="E167" s="2"/>
      <c r="F167" s="2"/>
    </row>
    <row r="168" spans="1:6" ht="16" x14ac:dyDescent="0.2">
      <c r="A168" s="2"/>
      <c r="B168" s="2"/>
      <c r="C168" s="2"/>
      <c r="D168" s="2"/>
      <c r="E168" s="2"/>
      <c r="F168" s="2"/>
    </row>
    <row r="169" spans="1:6" ht="16" x14ac:dyDescent="0.2">
      <c r="A169" s="2"/>
      <c r="B169" s="2"/>
      <c r="C169" s="2"/>
      <c r="D169" s="2"/>
      <c r="E169" s="2"/>
      <c r="F169" s="2"/>
    </row>
    <row r="170" spans="1:6" ht="16" x14ac:dyDescent="0.2">
      <c r="A170" s="2"/>
      <c r="B170" s="2"/>
      <c r="C170" s="2"/>
      <c r="D170" s="2"/>
      <c r="E170" s="2"/>
      <c r="F170" s="2"/>
    </row>
    <row r="171" spans="1:6" ht="16" x14ac:dyDescent="0.2">
      <c r="A171" s="2"/>
      <c r="B171" s="2"/>
      <c r="C171" s="2"/>
      <c r="D171" s="2"/>
      <c r="E171" s="2"/>
      <c r="F171" s="2"/>
    </row>
    <row r="172" spans="1:6" ht="16" x14ac:dyDescent="0.2">
      <c r="A172" s="2"/>
      <c r="B172" s="2"/>
      <c r="C172" s="2"/>
      <c r="D172" s="2"/>
      <c r="E172" s="2"/>
      <c r="F172" s="2"/>
    </row>
    <row r="173" spans="1:6" ht="16" x14ac:dyDescent="0.2">
      <c r="A173" s="2"/>
      <c r="B173" s="2"/>
      <c r="C173" s="2"/>
      <c r="D173" s="2"/>
      <c r="E173" s="2"/>
      <c r="F173" s="2"/>
    </row>
    <row r="174" spans="1:6" ht="16" x14ac:dyDescent="0.2">
      <c r="A174" s="2"/>
      <c r="B174" s="2"/>
      <c r="C174" s="2"/>
      <c r="D174" s="2"/>
      <c r="E174" s="2"/>
      <c r="F174" s="2"/>
    </row>
    <row r="175" spans="1:6" ht="16" x14ac:dyDescent="0.2">
      <c r="A175" s="2"/>
      <c r="B175" s="2"/>
      <c r="C175" s="2"/>
      <c r="D175" s="2"/>
      <c r="E175" s="2"/>
      <c r="F175" s="2"/>
    </row>
    <row r="176" spans="1:6" ht="16" x14ac:dyDescent="0.2">
      <c r="A176" s="2"/>
      <c r="B176" s="2"/>
      <c r="C176" s="2"/>
      <c r="D176" s="2"/>
      <c r="E176" s="2"/>
      <c r="F176" s="2"/>
    </row>
    <row r="177" spans="1:6" ht="16" x14ac:dyDescent="0.2">
      <c r="A177" s="2"/>
      <c r="B177" s="2"/>
      <c r="C177" s="2"/>
      <c r="D177" s="2"/>
      <c r="E177" s="2"/>
      <c r="F177" s="2"/>
    </row>
    <row r="178" spans="1:6" ht="16" x14ac:dyDescent="0.2">
      <c r="A178" s="2"/>
      <c r="B178" s="2"/>
      <c r="C178" s="2"/>
      <c r="D178" s="2"/>
      <c r="E178" s="2"/>
      <c r="F178" s="2"/>
    </row>
    <row r="179" spans="1:6" ht="16" x14ac:dyDescent="0.2">
      <c r="A179" s="2"/>
      <c r="B179" s="2"/>
      <c r="C179" s="2"/>
      <c r="D179" s="2"/>
      <c r="E179" s="2"/>
      <c r="F179" s="2"/>
    </row>
    <row r="180" spans="1:6" ht="16" x14ac:dyDescent="0.2">
      <c r="A180" s="2"/>
      <c r="B180" s="2"/>
      <c r="C180" s="2"/>
      <c r="D180" s="2"/>
      <c r="E180" s="2"/>
      <c r="F180" s="2"/>
    </row>
    <row r="181" spans="1:6" ht="16" x14ac:dyDescent="0.2">
      <c r="A181" s="2"/>
      <c r="B181" s="2"/>
      <c r="C181" s="2"/>
      <c r="D181" s="2"/>
      <c r="E181" s="2"/>
      <c r="F181" s="2"/>
    </row>
    <row r="182" spans="1:6" ht="16" x14ac:dyDescent="0.2">
      <c r="A182" s="2"/>
      <c r="B182" s="2"/>
      <c r="C182" s="2"/>
      <c r="D182" s="2"/>
      <c r="E182" s="2"/>
      <c r="F182" s="2"/>
    </row>
    <row r="183" spans="1:6" ht="16" x14ac:dyDescent="0.2">
      <c r="A183" s="2"/>
      <c r="B183" s="2"/>
      <c r="C183" s="2"/>
      <c r="D183" s="2"/>
      <c r="E183" s="2"/>
      <c r="F183" s="2"/>
    </row>
    <row r="184" spans="1:6" ht="16" x14ac:dyDescent="0.2">
      <c r="A184" s="2"/>
      <c r="B184" s="2"/>
      <c r="C184" s="2"/>
      <c r="D184" s="2"/>
      <c r="E184" s="2"/>
      <c r="F184" s="2"/>
    </row>
    <row r="185" spans="1:6" ht="16" x14ac:dyDescent="0.2">
      <c r="A185" s="2"/>
      <c r="B185" s="2"/>
      <c r="C185" s="2"/>
      <c r="D185" s="2"/>
      <c r="E185" s="2"/>
      <c r="F185" s="2"/>
    </row>
    <row r="186" spans="1:6" ht="16" x14ac:dyDescent="0.2">
      <c r="A186" s="2"/>
      <c r="B186" s="2"/>
      <c r="C186" s="2"/>
      <c r="D186" s="2"/>
      <c r="E186" s="2"/>
      <c r="F186" s="2"/>
    </row>
    <row r="187" spans="1:6" ht="16" x14ac:dyDescent="0.2">
      <c r="A187" s="2"/>
      <c r="B187" s="2"/>
      <c r="C187" s="2"/>
      <c r="D187" s="2"/>
      <c r="E187" s="2"/>
      <c r="F187" s="2"/>
    </row>
    <row r="188" spans="1:6" ht="16" x14ac:dyDescent="0.2">
      <c r="A188" s="2"/>
      <c r="B188" s="2"/>
      <c r="C188" s="2"/>
      <c r="D188" s="2"/>
      <c r="E188" s="2"/>
      <c r="F188" s="2"/>
    </row>
    <row r="189" spans="1:6" ht="16" x14ac:dyDescent="0.2">
      <c r="A189" s="2"/>
      <c r="B189" s="2"/>
      <c r="C189" s="2"/>
      <c r="D189" s="2"/>
      <c r="E189" s="2"/>
      <c r="F189" s="2"/>
    </row>
    <row r="190" spans="1:6" ht="16" x14ac:dyDescent="0.2">
      <c r="A190" s="2"/>
      <c r="B190" s="2"/>
      <c r="C190" s="2"/>
      <c r="D190" s="2"/>
      <c r="E190" s="2"/>
      <c r="F190" s="2"/>
    </row>
    <row r="191" spans="1:6" ht="16" x14ac:dyDescent="0.2">
      <c r="A191" s="2"/>
      <c r="B191" s="2"/>
      <c r="C191" s="2"/>
      <c r="D191" s="2"/>
      <c r="E191" s="2"/>
      <c r="F191" s="2"/>
    </row>
    <row r="192" spans="1:6" ht="16" x14ac:dyDescent="0.2">
      <c r="A192" s="2"/>
      <c r="B192" s="2"/>
      <c r="C192" s="2"/>
      <c r="D192" s="2"/>
      <c r="E192" s="2"/>
      <c r="F192" s="2"/>
    </row>
    <row r="193" spans="1:6" ht="16" x14ac:dyDescent="0.2">
      <c r="A193" s="2"/>
      <c r="B193" s="2"/>
      <c r="C193" s="2"/>
      <c r="D193" s="2"/>
      <c r="E193" s="2"/>
      <c r="F193" s="2"/>
    </row>
    <row r="194" spans="1:6" ht="16" x14ac:dyDescent="0.2">
      <c r="A194" s="2"/>
      <c r="B194" s="2"/>
      <c r="C194" s="2"/>
      <c r="D194" s="2"/>
      <c r="E194" s="2"/>
      <c r="F194" s="2"/>
    </row>
    <row r="195" spans="1:6" ht="16" x14ac:dyDescent="0.2">
      <c r="A195" s="2"/>
      <c r="B195" s="2"/>
      <c r="C195" s="2"/>
      <c r="D195" s="2"/>
      <c r="E195" s="2"/>
      <c r="F195" s="2"/>
    </row>
    <row r="196" spans="1:6" ht="16" x14ac:dyDescent="0.2">
      <c r="A196" s="2"/>
      <c r="B196" s="2"/>
      <c r="C196" s="2"/>
      <c r="D196" s="2"/>
      <c r="E196" s="2"/>
      <c r="F196" s="2"/>
    </row>
    <row r="197" spans="1:6" ht="16" x14ac:dyDescent="0.2">
      <c r="A197" s="2"/>
      <c r="B197" s="2"/>
      <c r="C197" s="2"/>
      <c r="D197" s="2"/>
      <c r="E197" s="2"/>
      <c r="F197" s="2"/>
    </row>
    <row r="198" spans="1:6" ht="16" x14ac:dyDescent="0.2">
      <c r="A198" s="2"/>
      <c r="B198" s="2"/>
      <c r="C198" s="2"/>
      <c r="D198" s="2"/>
      <c r="E198" s="2"/>
      <c r="F198" s="2"/>
    </row>
    <row r="199" spans="1:6" ht="16" x14ac:dyDescent="0.2">
      <c r="A199" s="2"/>
      <c r="B199" s="2"/>
      <c r="C199" s="2"/>
      <c r="D199" s="2"/>
      <c r="E199" s="2"/>
      <c r="F199" s="2"/>
    </row>
    <row r="200" spans="1:6" ht="16" x14ac:dyDescent="0.2">
      <c r="A200" s="2"/>
      <c r="B200" s="2"/>
      <c r="C200" s="2"/>
      <c r="D200" s="2"/>
      <c r="E200" s="2"/>
      <c r="F200" s="2"/>
    </row>
    <row r="201" spans="1:6" ht="16" x14ac:dyDescent="0.2">
      <c r="A201" s="2"/>
      <c r="B201" s="2"/>
      <c r="C201" s="2"/>
      <c r="D201" s="2"/>
      <c r="E201" s="2"/>
      <c r="F201" s="2"/>
    </row>
    <row r="202" spans="1:6" ht="16" x14ac:dyDescent="0.2">
      <c r="A202" s="2"/>
      <c r="B202" s="2"/>
      <c r="C202" s="2"/>
      <c r="D202" s="2"/>
      <c r="E202" s="2"/>
      <c r="F202" s="2"/>
    </row>
    <row r="203" spans="1:6" ht="16" x14ac:dyDescent="0.2">
      <c r="A203" s="2"/>
      <c r="B203" s="2"/>
      <c r="C203" s="2"/>
      <c r="D203" s="2"/>
      <c r="E203" s="2"/>
      <c r="F203" s="2"/>
    </row>
    <row r="204" spans="1:6" ht="16" x14ac:dyDescent="0.2">
      <c r="A204" s="2"/>
      <c r="B204" s="2"/>
      <c r="C204" s="2"/>
      <c r="D204" s="2"/>
      <c r="E204" s="2"/>
      <c r="F204" s="2"/>
    </row>
    <row r="205" spans="1:6" ht="16" x14ac:dyDescent="0.2">
      <c r="A205" s="2"/>
      <c r="B205" s="2"/>
      <c r="C205" s="2"/>
      <c r="D205" s="2"/>
      <c r="E205" s="2"/>
      <c r="F205" s="2"/>
    </row>
    <row r="206" spans="1:6" ht="16" x14ac:dyDescent="0.2">
      <c r="A206" s="2"/>
      <c r="B206" s="2"/>
      <c r="C206" s="2"/>
      <c r="D206" s="2"/>
      <c r="E206" s="2"/>
      <c r="F206" s="2"/>
    </row>
    <row r="207" spans="1:6" ht="16" x14ac:dyDescent="0.2">
      <c r="A207" s="2"/>
      <c r="B207" s="2"/>
      <c r="C207" s="2"/>
      <c r="D207" s="2"/>
      <c r="E207" s="2"/>
      <c r="F207" s="2"/>
    </row>
    <row r="208" spans="1:6" ht="16" x14ac:dyDescent="0.2">
      <c r="A208" s="2"/>
      <c r="B208" s="2"/>
      <c r="C208" s="2"/>
      <c r="D208" s="2"/>
      <c r="E208" s="2"/>
      <c r="F208" s="2"/>
    </row>
    <row r="209" spans="1:6" ht="16" x14ac:dyDescent="0.2">
      <c r="A209" s="2"/>
      <c r="B209" s="2"/>
      <c r="C209" s="2"/>
      <c r="D209" s="2"/>
      <c r="E209" s="2"/>
      <c r="F209" s="2"/>
    </row>
    <row r="210" spans="1:6" ht="16" x14ac:dyDescent="0.2">
      <c r="A210" s="2"/>
      <c r="B210" s="2"/>
      <c r="C210" s="2"/>
      <c r="D210" s="2"/>
      <c r="E210" s="2"/>
      <c r="F210" s="2"/>
    </row>
    <row r="211" spans="1:6" ht="16" x14ac:dyDescent="0.2">
      <c r="A211" s="2"/>
      <c r="B211" s="2"/>
      <c r="C211" s="2"/>
      <c r="D211" s="2"/>
      <c r="E211" s="2"/>
      <c r="F211" s="2"/>
    </row>
    <row r="212" spans="1:6" ht="16" x14ac:dyDescent="0.2">
      <c r="A212" s="2"/>
      <c r="B212" s="2"/>
      <c r="C212" s="2"/>
      <c r="D212" s="2"/>
      <c r="E212" s="2"/>
      <c r="F212" s="2"/>
    </row>
    <row r="213" spans="1:6" ht="16" x14ac:dyDescent="0.2">
      <c r="A213" s="2"/>
      <c r="B213" s="2"/>
      <c r="C213" s="2"/>
      <c r="D213" s="2"/>
      <c r="E213" s="2"/>
      <c r="F213" s="2"/>
    </row>
    <row r="214" spans="1:6" ht="16" x14ac:dyDescent="0.2">
      <c r="A214" s="2"/>
      <c r="B214" s="2"/>
      <c r="C214" s="2"/>
      <c r="D214" s="2"/>
      <c r="E214" s="2"/>
      <c r="F214" s="2"/>
    </row>
    <row r="215" spans="1:6" ht="16" x14ac:dyDescent="0.2">
      <c r="A215" s="2"/>
      <c r="B215" s="2"/>
      <c r="C215" s="2"/>
      <c r="D215" s="2"/>
      <c r="E215" s="2"/>
      <c r="F215" s="2"/>
    </row>
    <row r="216" spans="1:6" ht="16" x14ac:dyDescent="0.2">
      <c r="A216" s="2"/>
      <c r="B216" s="2"/>
      <c r="C216" s="2"/>
      <c r="D216" s="2"/>
      <c r="E216" s="2"/>
      <c r="F216" s="2"/>
    </row>
    <row r="217" spans="1:6" ht="16" x14ac:dyDescent="0.2">
      <c r="A217" s="2"/>
      <c r="B217" s="2"/>
      <c r="C217" s="2"/>
      <c r="D217" s="2"/>
      <c r="E217" s="2"/>
      <c r="F217" s="2"/>
    </row>
    <row r="218" spans="1:6" ht="16" x14ac:dyDescent="0.2">
      <c r="A218" s="2"/>
      <c r="B218" s="2"/>
      <c r="C218" s="2"/>
      <c r="D218" s="2"/>
      <c r="E218" s="2"/>
      <c r="F218" s="2"/>
    </row>
    <row r="219" spans="1:6" ht="16" x14ac:dyDescent="0.2">
      <c r="A219" s="2"/>
      <c r="B219" s="2"/>
      <c r="C219" s="2"/>
      <c r="D219" s="2"/>
      <c r="E219" s="2"/>
      <c r="F219" s="2"/>
    </row>
    <row r="220" spans="1:6" ht="16" x14ac:dyDescent="0.2">
      <c r="A220" s="2"/>
      <c r="B220" s="2"/>
      <c r="C220" s="2"/>
      <c r="D220" s="2"/>
      <c r="E220" s="2"/>
      <c r="F220" s="2"/>
    </row>
    <row r="221" spans="1:6" ht="16" x14ac:dyDescent="0.2">
      <c r="A221" s="2"/>
      <c r="B221" s="2"/>
      <c r="C221" s="2"/>
      <c r="D221" s="2"/>
      <c r="E221" s="2"/>
      <c r="F221" s="2"/>
    </row>
    <row r="222" spans="1:6" ht="16" x14ac:dyDescent="0.2">
      <c r="A222" s="2"/>
      <c r="B222" s="2"/>
      <c r="C222" s="2"/>
      <c r="D222" s="2"/>
      <c r="E222" s="2"/>
      <c r="F222" s="2"/>
    </row>
    <row r="223" spans="1:6" ht="16" x14ac:dyDescent="0.2">
      <c r="A223" s="2"/>
      <c r="B223" s="2"/>
      <c r="C223" s="2"/>
      <c r="D223" s="2"/>
      <c r="E223" s="2"/>
      <c r="F223" s="2"/>
    </row>
    <row r="224" spans="1:6" ht="16" x14ac:dyDescent="0.2">
      <c r="A224" s="2"/>
      <c r="B224" s="2"/>
      <c r="C224" s="2"/>
      <c r="D224" s="2"/>
      <c r="E224" s="2"/>
      <c r="F224" s="2"/>
    </row>
    <row r="225" spans="1:6" ht="16" x14ac:dyDescent="0.2">
      <c r="A225" s="2"/>
      <c r="B225" s="2"/>
      <c r="C225" s="2"/>
      <c r="D225" s="2"/>
      <c r="E225" s="2"/>
      <c r="F225" s="2"/>
    </row>
    <row r="226" spans="1:6" ht="16" x14ac:dyDescent="0.2">
      <c r="A226" s="2"/>
      <c r="B226" s="2"/>
      <c r="C226" s="2"/>
      <c r="D226" s="2"/>
      <c r="E226" s="2"/>
      <c r="F226" s="2"/>
    </row>
    <row r="227" spans="1:6" ht="16" x14ac:dyDescent="0.2">
      <c r="A227" s="2"/>
      <c r="B227" s="2"/>
      <c r="C227" s="2"/>
      <c r="D227" s="2"/>
      <c r="E227" s="2"/>
      <c r="F227" s="2"/>
    </row>
    <row r="228" spans="1:6" ht="16" x14ac:dyDescent="0.2">
      <c r="A228" s="2"/>
      <c r="B228" s="2"/>
      <c r="C228" s="2"/>
      <c r="D228" s="2"/>
      <c r="E228" s="2"/>
      <c r="F228" s="2"/>
    </row>
    <row r="229" spans="1:6" ht="16" x14ac:dyDescent="0.2">
      <c r="A229" s="2"/>
      <c r="B229" s="2"/>
      <c r="C229" s="2"/>
      <c r="D229" s="2"/>
      <c r="E229" s="2"/>
      <c r="F229" s="2"/>
    </row>
    <row r="230" spans="1:6" ht="16" x14ac:dyDescent="0.2">
      <c r="A230" s="2"/>
      <c r="B230" s="2"/>
      <c r="C230" s="2"/>
      <c r="D230" s="2"/>
      <c r="E230" s="2"/>
      <c r="F230" s="2"/>
    </row>
    <row r="231" spans="1:6" ht="16" x14ac:dyDescent="0.2">
      <c r="A231" s="2"/>
      <c r="B231" s="2"/>
      <c r="C231" s="2"/>
      <c r="D231" s="2"/>
      <c r="E231" s="2"/>
      <c r="F231" s="2"/>
    </row>
    <row r="232" spans="1:6" ht="16" x14ac:dyDescent="0.2">
      <c r="A232" s="2"/>
      <c r="B232" s="2"/>
      <c r="C232" s="2"/>
      <c r="D232" s="2"/>
      <c r="E232" s="2"/>
      <c r="F232" s="2"/>
    </row>
    <row r="233" spans="1:6" ht="16" x14ac:dyDescent="0.2">
      <c r="A233" s="2"/>
      <c r="B233" s="2"/>
      <c r="C233" s="2"/>
      <c r="D233" s="2"/>
      <c r="E233" s="2"/>
      <c r="F233" s="2"/>
    </row>
    <row r="234" spans="1:6" ht="16" x14ac:dyDescent="0.2">
      <c r="A234" s="2"/>
      <c r="B234" s="2"/>
      <c r="C234" s="2"/>
      <c r="D234" s="2"/>
      <c r="E234" s="2"/>
      <c r="F234" s="2"/>
    </row>
    <row r="235" spans="1:6" ht="16" x14ac:dyDescent="0.2">
      <c r="A235" s="2"/>
      <c r="B235" s="2"/>
      <c r="C235" s="2"/>
      <c r="D235" s="2"/>
      <c r="E235" s="2"/>
      <c r="F235" s="2"/>
    </row>
    <row r="236" spans="1:6" ht="16" x14ac:dyDescent="0.2">
      <c r="A236" s="2"/>
      <c r="B236" s="2"/>
      <c r="C236" s="2"/>
      <c r="D236" s="2"/>
      <c r="E236" s="2"/>
      <c r="F236" s="2"/>
    </row>
    <row r="237" spans="1:6" ht="16" x14ac:dyDescent="0.2">
      <c r="A237" s="2"/>
      <c r="B237" s="2"/>
      <c r="C237" s="2"/>
      <c r="D237" s="2"/>
      <c r="E237" s="2"/>
      <c r="F237" s="2"/>
    </row>
    <row r="238" spans="1:6" ht="16" x14ac:dyDescent="0.2">
      <c r="A238" s="2"/>
      <c r="B238" s="2"/>
      <c r="C238" s="2"/>
      <c r="D238" s="2"/>
      <c r="E238" s="2"/>
      <c r="F238" s="2"/>
    </row>
    <row r="239" spans="1:6" ht="16" x14ac:dyDescent="0.2">
      <c r="A239" s="2"/>
      <c r="B239" s="2"/>
      <c r="C239" s="2"/>
      <c r="D239" s="2"/>
      <c r="E239" s="2"/>
      <c r="F239" s="2"/>
    </row>
    <row r="240" spans="1:6" ht="16" x14ac:dyDescent="0.2">
      <c r="A240" s="2"/>
      <c r="B240" s="2"/>
      <c r="C240" s="2"/>
      <c r="D240" s="2"/>
      <c r="E240" s="2"/>
      <c r="F240" s="2"/>
    </row>
    <row r="241" spans="1:6" ht="16" x14ac:dyDescent="0.2">
      <c r="A241" s="2"/>
      <c r="B241" s="2"/>
      <c r="C241" s="2"/>
      <c r="D241" s="2"/>
      <c r="E241" s="2"/>
      <c r="F241" s="2"/>
    </row>
    <row r="242" spans="1:6" ht="16" x14ac:dyDescent="0.2">
      <c r="A242" s="2"/>
      <c r="B242" s="2"/>
      <c r="C242" s="2"/>
      <c r="D242" s="2"/>
      <c r="E242" s="2"/>
      <c r="F242" s="2"/>
    </row>
    <row r="243" spans="1:6" ht="16" x14ac:dyDescent="0.2">
      <c r="A243" s="2"/>
      <c r="B243" s="2"/>
      <c r="C243" s="2"/>
      <c r="D243" s="2"/>
      <c r="E243" s="2"/>
      <c r="F243" s="2"/>
    </row>
    <row r="244" spans="1:6" ht="16" x14ac:dyDescent="0.2">
      <c r="A244" s="2"/>
      <c r="B244" s="2"/>
      <c r="C244" s="2"/>
      <c r="D244" s="2"/>
      <c r="E244" s="2"/>
      <c r="F244" s="2"/>
    </row>
    <row r="245" spans="1:6" ht="16" x14ac:dyDescent="0.2">
      <c r="A245" s="2"/>
      <c r="B245" s="2"/>
      <c r="C245" s="2"/>
      <c r="D245" s="2"/>
      <c r="E245" s="2"/>
      <c r="F245" s="2"/>
    </row>
    <row r="246" spans="1:6" ht="16" x14ac:dyDescent="0.2">
      <c r="A246" s="2"/>
      <c r="B246" s="2"/>
      <c r="C246" s="2"/>
      <c r="D246" s="2"/>
      <c r="E246" s="2"/>
      <c r="F246" s="2"/>
    </row>
    <row r="247" spans="1:6" ht="16" x14ac:dyDescent="0.2">
      <c r="A247" s="2"/>
      <c r="B247" s="2"/>
      <c r="C247" s="2"/>
      <c r="D247" s="2"/>
      <c r="E247" s="2"/>
      <c r="F247" s="2"/>
    </row>
    <row r="248" spans="1:6" ht="16" x14ac:dyDescent="0.2">
      <c r="A248" s="2"/>
      <c r="B248" s="2"/>
      <c r="C248" s="2"/>
      <c r="D248" s="2"/>
      <c r="E248" s="2"/>
      <c r="F248" s="2"/>
    </row>
    <row r="249" spans="1:6" ht="16" x14ac:dyDescent="0.2">
      <c r="A249" s="2"/>
      <c r="B249" s="2"/>
      <c r="C249" s="2"/>
      <c r="D249" s="2"/>
      <c r="E249" s="2"/>
      <c r="F249" s="2"/>
    </row>
    <row r="250" spans="1:6" ht="16" x14ac:dyDescent="0.2">
      <c r="A250" s="2"/>
      <c r="B250" s="2"/>
      <c r="C250" s="2"/>
      <c r="D250" s="2"/>
      <c r="E250" s="2"/>
      <c r="F250" s="2"/>
    </row>
    <row r="251" spans="1:6" ht="16" x14ac:dyDescent="0.2">
      <c r="A251" s="2"/>
      <c r="B251" s="2"/>
      <c r="C251" s="2"/>
      <c r="D251" s="2"/>
      <c r="E251" s="2"/>
      <c r="F251" s="2"/>
    </row>
    <row r="252" spans="1:6" ht="16" x14ac:dyDescent="0.2">
      <c r="A252" s="2"/>
      <c r="B252" s="2"/>
      <c r="C252" s="2"/>
      <c r="D252" s="2"/>
      <c r="E252" s="2"/>
      <c r="F252" s="2"/>
    </row>
    <row r="253" spans="1:6" ht="16" x14ac:dyDescent="0.2">
      <c r="A253" s="2"/>
      <c r="B253" s="2"/>
      <c r="C253" s="2"/>
      <c r="D253" s="2"/>
      <c r="E253" s="2"/>
      <c r="F253" s="2"/>
    </row>
    <row r="254" spans="1:6" ht="16" x14ac:dyDescent="0.2">
      <c r="A254" s="2"/>
      <c r="B254" s="2"/>
      <c r="C254" s="2"/>
      <c r="D254" s="2"/>
      <c r="E254" s="2"/>
      <c r="F254" s="2"/>
    </row>
    <row r="255" spans="1:6" ht="16" x14ac:dyDescent="0.2">
      <c r="A255" s="2"/>
      <c r="B255" s="2"/>
      <c r="C255" s="2"/>
      <c r="D255" s="2"/>
      <c r="E255" s="2"/>
      <c r="F255" s="2"/>
    </row>
    <row r="256" spans="1:6" ht="16" x14ac:dyDescent="0.2">
      <c r="A256" s="2"/>
      <c r="B256" s="2"/>
      <c r="C256" s="2"/>
      <c r="D256" s="2"/>
      <c r="E256" s="2"/>
      <c r="F256" s="2"/>
    </row>
    <row r="257" spans="1:6" ht="16" x14ac:dyDescent="0.2">
      <c r="A257" s="2"/>
      <c r="B257" s="2"/>
      <c r="C257" s="2"/>
      <c r="D257" s="2"/>
      <c r="E257" s="2"/>
      <c r="F257" s="2"/>
    </row>
    <row r="258" spans="1:6" ht="16" x14ac:dyDescent="0.2">
      <c r="A258" s="2"/>
      <c r="B258" s="2"/>
      <c r="C258" s="2"/>
      <c r="D258" s="2"/>
      <c r="E258" s="2"/>
      <c r="F258" s="2"/>
    </row>
    <row r="259" spans="1:6" ht="16" x14ac:dyDescent="0.2">
      <c r="A259" s="2"/>
      <c r="B259" s="2"/>
      <c r="C259" s="2"/>
      <c r="D259" s="2"/>
      <c r="E259" s="2"/>
      <c r="F259" s="2"/>
    </row>
    <row r="260" spans="1:6" ht="16" x14ac:dyDescent="0.2">
      <c r="A260" s="2"/>
      <c r="B260" s="2"/>
      <c r="C260" s="2"/>
      <c r="D260" s="2"/>
      <c r="E260" s="2"/>
      <c r="F260" s="2"/>
    </row>
    <row r="261" spans="1:6" ht="16" x14ac:dyDescent="0.2">
      <c r="A261" s="2"/>
      <c r="B261" s="2"/>
      <c r="C261" s="2"/>
      <c r="D261" s="2"/>
      <c r="E261" s="2"/>
      <c r="F261" s="2"/>
    </row>
    <row r="262" spans="1:6" ht="16" x14ac:dyDescent="0.2">
      <c r="A262" s="2"/>
      <c r="B262" s="2"/>
      <c r="C262" s="2"/>
      <c r="D262" s="2"/>
      <c r="E262" s="2"/>
      <c r="F262" s="2"/>
    </row>
    <row r="263" spans="1:6" ht="16" x14ac:dyDescent="0.2">
      <c r="A263" s="2"/>
      <c r="B263" s="2"/>
      <c r="C263" s="2"/>
      <c r="D263" s="2"/>
      <c r="E263" s="2"/>
      <c r="F263" s="2"/>
    </row>
    <row r="264" spans="1:6" ht="16" x14ac:dyDescent="0.2">
      <c r="A264" s="2"/>
      <c r="B264" s="2"/>
      <c r="C264" s="2"/>
      <c r="D264" s="2"/>
      <c r="E264" s="2"/>
      <c r="F264" s="2"/>
    </row>
    <row r="265" spans="1:6" ht="16" x14ac:dyDescent="0.2">
      <c r="A265" s="2"/>
      <c r="B265" s="2"/>
      <c r="C265" s="2"/>
      <c r="D265" s="2"/>
      <c r="E265" s="2"/>
      <c r="F265" s="2"/>
    </row>
    <row r="266" spans="1:6" ht="16" x14ac:dyDescent="0.2">
      <c r="A266" s="2"/>
      <c r="B266" s="2"/>
      <c r="C266" s="2"/>
      <c r="D266" s="2"/>
      <c r="E266" s="2"/>
      <c r="F266" s="2"/>
    </row>
    <row r="267" spans="1:6" ht="16" x14ac:dyDescent="0.2">
      <c r="A267" s="2"/>
      <c r="B267" s="2"/>
      <c r="C267" s="2"/>
      <c r="D267" s="2"/>
      <c r="E267" s="2"/>
      <c r="F267" s="2"/>
    </row>
    <row r="268" spans="1:6" ht="16" x14ac:dyDescent="0.2">
      <c r="A268" s="2"/>
      <c r="B268" s="2"/>
      <c r="C268" s="2"/>
      <c r="D268" s="2"/>
      <c r="E268" s="2"/>
      <c r="F268" s="2"/>
    </row>
    <row r="269" spans="1:6" ht="16" x14ac:dyDescent="0.2">
      <c r="A269" s="2"/>
      <c r="B269" s="2"/>
      <c r="C269" s="2"/>
      <c r="D269" s="2"/>
      <c r="E269" s="2"/>
      <c r="F269" s="2"/>
    </row>
    <row r="270" spans="1:6" ht="16" x14ac:dyDescent="0.2">
      <c r="A270" s="2"/>
      <c r="B270" s="2"/>
      <c r="C270" s="2"/>
      <c r="D270" s="2"/>
      <c r="E270" s="2"/>
      <c r="F270" s="2"/>
    </row>
    <row r="271" spans="1:6" ht="16" x14ac:dyDescent="0.2">
      <c r="A271" s="2"/>
      <c r="B271" s="2"/>
      <c r="C271" s="2"/>
      <c r="D271" s="2"/>
      <c r="E271" s="2"/>
      <c r="F271" s="2"/>
    </row>
    <row r="272" spans="1:6" ht="16" x14ac:dyDescent="0.2">
      <c r="A272" s="2"/>
      <c r="B272" s="2"/>
      <c r="C272" s="2"/>
      <c r="D272" s="2"/>
      <c r="E272" s="2"/>
      <c r="F272" s="2"/>
    </row>
    <row r="273" spans="1:6" ht="16" x14ac:dyDescent="0.2">
      <c r="A273" s="2"/>
      <c r="B273" s="2"/>
      <c r="C273" s="2"/>
      <c r="D273" s="2"/>
      <c r="E273" s="2"/>
      <c r="F273" s="2"/>
    </row>
    <row r="274" spans="1:6" ht="16" x14ac:dyDescent="0.2">
      <c r="A274" s="2"/>
      <c r="B274" s="2"/>
      <c r="C274" s="2"/>
      <c r="D274" s="2"/>
      <c r="E274" s="2"/>
      <c r="F274" s="2"/>
    </row>
    <row r="275" spans="1:6" ht="16" x14ac:dyDescent="0.2">
      <c r="A275" s="2"/>
      <c r="B275" s="2"/>
      <c r="C275" s="2"/>
      <c r="D275" s="2"/>
      <c r="E275" s="2"/>
      <c r="F275" s="2"/>
    </row>
    <row r="276" spans="1:6" ht="16" x14ac:dyDescent="0.2">
      <c r="A276" s="2"/>
      <c r="B276" s="2"/>
      <c r="C276" s="2"/>
      <c r="D276" s="2"/>
      <c r="E276" s="2"/>
      <c r="F276" s="2"/>
    </row>
    <row r="277" spans="1:6" ht="16" x14ac:dyDescent="0.2">
      <c r="A277" s="2"/>
      <c r="B277" s="2"/>
      <c r="C277" s="2"/>
      <c r="D277" s="2"/>
      <c r="E277" s="2"/>
      <c r="F277" s="2"/>
    </row>
    <row r="278" spans="1:6" ht="16" x14ac:dyDescent="0.2">
      <c r="A278" s="2"/>
      <c r="B278" s="2"/>
      <c r="C278" s="2"/>
      <c r="D278" s="2"/>
      <c r="E278" s="2"/>
      <c r="F278" s="2"/>
    </row>
    <row r="279" spans="1:6" ht="16" x14ac:dyDescent="0.2">
      <c r="A279" s="2"/>
      <c r="B279" s="2"/>
      <c r="C279" s="2"/>
      <c r="D279" s="2"/>
      <c r="E279" s="2"/>
      <c r="F279" s="2"/>
    </row>
    <row r="280" spans="1:6" ht="16" x14ac:dyDescent="0.2">
      <c r="A280" s="2"/>
      <c r="B280" s="2"/>
      <c r="C280" s="2"/>
      <c r="D280" s="2"/>
      <c r="E280" s="2"/>
      <c r="F280" s="2"/>
    </row>
    <row r="281" spans="1:6" ht="16" x14ac:dyDescent="0.2">
      <c r="A281" s="2"/>
      <c r="B281" s="2"/>
      <c r="C281" s="2"/>
      <c r="D281" s="2"/>
      <c r="E281" s="2"/>
      <c r="F281" s="2"/>
    </row>
    <row r="282" spans="1:6" ht="16" x14ac:dyDescent="0.2">
      <c r="A282" s="2"/>
      <c r="B282" s="2"/>
      <c r="C282" s="2"/>
      <c r="D282" s="2"/>
      <c r="E282" s="2"/>
      <c r="F282" s="2"/>
    </row>
    <row r="283" spans="1:6" ht="16" x14ac:dyDescent="0.2">
      <c r="A283" s="2"/>
      <c r="B283" s="2"/>
      <c r="C283" s="2"/>
      <c r="D283" s="2"/>
      <c r="E283" s="2"/>
      <c r="F283" s="2"/>
    </row>
    <row r="284" spans="1:6" ht="16" x14ac:dyDescent="0.2">
      <c r="A284" s="2"/>
      <c r="B284" s="2"/>
      <c r="C284" s="2"/>
      <c r="D284" s="2"/>
      <c r="E284" s="2"/>
      <c r="F284" s="2"/>
    </row>
    <row r="285" spans="1:6" ht="16" x14ac:dyDescent="0.2">
      <c r="A285" s="2"/>
      <c r="B285" s="2"/>
      <c r="C285" s="2"/>
      <c r="D285" s="2"/>
      <c r="E285" s="2"/>
      <c r="F285" s="2"/>
    </row>
    <row r="286" spans="1:6" ht="16" x14ac:dyDescent="0.2">
      <c r="A286" s="2"/>
      <c r="B286" s="2"/>
      <c r="C286" s="2"/>
      <c r="D286" s="2"/>
      <c r="E286" s="2"/>
      <c r="F286" s="2"/>
    </row>
    <row r="287" spans="1:6" ht="16" x14ac:dyDescent="0.2">
      <c r="A287" s="2"/>
      <c r="B287" s="2"/>
      <c r="C287" s="2"/>
      <c r="D287" s="2"/>
      <c r="E287" s="2"/>
      <c r="F287" s="2"/>
    </row>
    <row r="288" spans="1:6" ht="16" x14ac:dyDescent="0.2">
      <c r="A288" s="2"/>
      <c r="B288" s="2"/>
      <c r="C288" s="2"/>
      <c r="D288" s="2"/>
      <c r="E288" s="2"/>
      <c r="F288" s="2"/>
    </row>
    <row r="289" spans="1:6" ht="16" x14ac:dyDescent="0.2">
      <c r="A289" s="2"/>
      <c r="B289" s="2"/>
      <c r="C289" s="2"/>
      <c r="D289" s="2"/>
      <c r="E289" s="2"/>
      <c r="F289" s="2"/>
    </row>
    <row r="290" spans="1:6" ht="16" x14ac:dyDescent="0.2">
      <c r="A290" s="2"/>
      <c r="B290" s="2"/>
      <c r="C290" s="2"/>
      <c r="D290" s="2"/>
      <c r="E290" s="2"/>
      <c r="F290" s="2"/>
    </row>
    <row r="291" spans="1:6" ht="16" x14ac:dyDescent="0.2">
      <c r="A291" s="2"/>
      <c r="B291" s="2"/>
      <c r="C291" s="2"/>
      <c r="D291" s="2"/>
      <c r="E291" s="2"/>
      <c r="F291" s="2"/>
    </row>
    <row r="292" spans="1:6" ht="16" x14ac:dyDescent="0.2">
      <c r="A292" s="2"/>
      <c r="B292" s="2"/>
      <c r="C292" s="2"/>
      <c r="D292" s="2"/>
      <c r="E292" s="2"/>
      <c r="F292" s="2"/>
    </row>
    <row r="293" spans="1:6" ht="16" x14ac:dyDescent="0.2">
      <c r="A293" s="2"/>
      <c r="B293" s="2"/>
      <c r="C293" s="2"/>
      <c r="D293" s="2"/>
      <c r="E293" s="2"/>
      <c r="F293" s="2"/>
    </row>
    <row r="294" spans="1:6" ht="16" x14ac:dyDescent="0.2">
      <c r="A294" s="2"/>
      <c r="B294" s="2"/>
      <c r="C294" s="2"/>
      <c r="D294" s="2"/>
      <c r="E294" s="2"/>
      <c r="F294" s="2"/>
    </row>
    <row r="295" spans="1:6" ht="16" x14ac:dyDescent="0.2">
      <c r="A295" s="2"/>
      <c r="B295" s="2"/>
      <c r="C295" s="2"/>
      <c r="D295" s="2"/>
      <c r="E295" s="2"/>
      <c r="F295" s="2"/>
    </row>
    <row r="296" spans="1:6" ht="16" x14ac:dyDescent="0.2">
      <c r="A296" s="2"/>
      <c r="B296" s="2"/>
      <c r="C296" s="2"/>
      <c r="D296" s="2"/>
      <c r="E296" s="2"/>
      <c r="F296" s="2"/>
    </row>
    <row r="297" spans="1:6" ht="16" x14ac:dyDescent="0.2">
      <c r="A297" s="2"/>
      <c r="B297" s="2"/>
      <c r="C297" s="2"/>
      <c r="D297" s="2"/>
      <c r="E297" s="2"/>
      <c r="F297" s="2"/>
    </row>
    <row r="298" spans="1:6" ht="16" x14ac:dyDescent="0.2">
      <c r="A298" s="2"/>
      <c r="B298" s="2"/>
      <c r="C298" s="2"/>
      <c r="D298" s="2"/>
      <c r="E298" s="2"/>
      <c r="F298" s="2"/>
    </row>
    <row r="299" spans="1:6" ht="16" x14ac:dyDescent="0.2">
      <c r="A299" s="2"/>
      <c r="B299" s="2"/>
      <c r="C299" s="2"/>
      <c r="D299" s="2"/>
      <c r="E299" s="2"/>
      <c r="F299" s="2"/>
    </row>
    <row r="300" spans="1:6" ht="16" x14ac:dyDescent="0.2">
      <c r="A300" s="2"/>
      <c r="B300" s="2"/>
      <c r="C300" s="2"/>
      <c r="D300" s="2"/>
      <c r="E300" s="2"/>
      <c r="F300" s="2"/>
    </row>
    <row r="301" spans="1:6" ht="16" x14ac:dyDescent="0.2">
      <c r="A301" s="2"/>
      <c r="B301" s="2"/>
      <c r="C301" s="2"/>
      <c r="D301" s="2"/>
      <c r="E301" s="2"/>
      <c r="F301" s="2"/>
    </row>
    <row r="302" spans="1:6" ht="16" x14ac:dyDescent="0.2">
      <c r="A302" s="2"/>
      <c r="B302" s="2"/>
      <c r="C302" s="2"/>
      <c r="D302" s="2"/>
      <c r="E302" s="2"/>
      <c r="F302" s="2"/>
    </row>
    <row r="303" spans="1:6" ht="16" x14ac:dyDescent="0.2">
      <c r="A303" s="2"/>
      <c r="B303" s="2"/>
      <c r="C303" s="2"/>
      <c r="D303" s="2"/>
      <c r="E303" s="2"/>
      <c r="F303" s="2"/>
    </row>
    <row r="304" spans="1:6" ht="16" x14ac:dyDescent="0.2">
      <c r="A304" s="2"/>
      <c r="B304" s="2"/>
      <c r="C304" s="2"/>
      <c r="D304" s="2"/>
      <c r="E304" s="2"/>
      <c r="F304" s="2"/>
    </row>
    <row r="305" spans="1:6" ht="16" x14ac:dyDescent="0.2">
      <c r="A305" s="2"/>
      <c r="B305" s="2"/>
      <c r="C305" s="2"/>
      <c r="D305" s="2"/>
      <c r="E305" s="2"/>
      <c r="F305" s="2"/>
    </row>
    <row r="306" spans="1:6" ht="16" x14ac:dyDescent="0.2">
      <c r="A306" s="2"/>
      <c r="B306" s="2"/>
      <c r="C306" s="2"/>
      <c r="D306" s="2"/>
      <c r="E306" s="2"/>
      <c r="F306" s="2"/>
    </row>
    <row r="307" spans="1:6" ht="16" x14ac:dyDescent="0.2">
      <c r="A307" s="2"/>
      <c r="B307" s="2"/>
      <c r="C307" s="2"/>
      <c r="D307" s="2"/>
      <c r="E307" s="2"/>
      <c r="F307" s="2"/>
    </row>
    <row r="308" spans="1:6" ht="16" x14ac:dyDescent="0.2">
      <c r="A308" s="2"/>
      <c r="B308" s="2"/>
      <c r="C308" s="2"/>
      <c r="D308" s="2"/>
      <c r="E308" s="2"/>
      <c r="F308" s="2"/>
    </row>
    <row r="309" spans="1:6" ht="16" x14ac:dyDescent="0.2">
      <c r="A309" s="2"/>
      <c r="B309" s="2"/>
      <c r="C309" s="2"/>
      <c r="D309" s="2"/>
      <c r="E309" s="2"/>
      <c r="F309" s="2"/>
    </row>
    <row r="310" spans="1:6" ht="16" x14ac:dyDescent="0.2">
      <c r="A310" s="2"/>
      <c r="B310" s="2"/>
      <c r="C310" s="2"/>
      <c r="D310" s="2"/>
      <c r="E310" s="2"/>
      <c r="F310" s="2"/>
    </row>
    <row r="311" spans="1:6" ht="16" x14ac:dyDescent="0.2">
      <c r="A311" s="2"/>
      <c r="B311" s="2"/>
      <c r="C311" s="2"/>
      <c r="D311" s="2"/>
      <c r="E311" s="2"/>
      <c r="F311" s="2"/>
    </row>
    <row r="312" spans="1:6" ht="16" x14ac:dyDescent="0.2">
      <c r="A312" s="2"/>
      <c r="B312" s="2"/>
      <c r="C312" s="2"/>
      <c r="D312" s="2"/>
      <c r="E312" s="2"/>
      <c r="F312" s="2"/>
    </row>
    <row r="313" spans="1:6" ht="16" x14ac:dyDescent="0.2">
      <c r="A313" s="2"/>
      <c r="B313" s="2"/>
      <c r="C313" s="2"/>
      <c r="D313" s="2"/>
      <c r="E313" s="2"/>
      <c r="F313" s="2"/>
    </row>
    <row r="314" spans="1:6" ht="16" x14ac:dyDescent="0.2">
      <c r="A314" s="2"/>
      <c r="B314" s="2"/>
      <c r="C314" s="2"/>
      <c r="D314" s="2"/>
      <c r="E314" s="2"/>
      <c r="F314" s="2"/>
    </row>
    <row r="315" spans="1:6" ht="16" x14ac:dyDescent="0.2">
      <c r="A315" s="2"/>
      <c r="B315" s="2"/>
      <c r="C315" s="2"/>
      <c r="D315" s="2"/>
      <c r="E315" s="2"/>
      <c r="F315" s="2"/>
    </row>
    <row r="316" spans="1:6" ht="16" x14ac:dyDescent="0.2">
      <c r="A316" s="2"/>
      <c r="B316" s="2"/>
      <c r="C316" s="2"/>
      <c r="D316" s="2"/>
      <c r="E316" s="2"/>
      <c r="F316" s="2"/>
    </row>
    <row r="317" spans="1:6" ht="16" x14ac:dyDescent="0.2">
      <c r="A317" s="2"/>
      <c r="B317" s="2"/>
      <c r="C317" s="2"/>
      <c r="D317" s="2"/>
      <c r="E317" s="2"/>
      <c r="F317" s="2"/>
    </row>
    <row r="318" spans="1:6" ht="16" x14ac:dyDescent="0.2">
      <c r="A318" s="2"/>
      <c r="B318" s="2"/>
      <c r="C318" s="2"/>
      <c r="D318" s="2"/>
      <c r="E318" s="2"/>
      <c r="F318" s="2"/>
    </row>
    <row r="319" spans="1:6" ht="16" x14ac:dyDescent="0.2">
      <c r="A319" s="2"/>
      <c r="B319" s="2"/>
      <c r="C319" s="2"/>
      <c r="D319" s="2"/>
      <c r="E319" s="2"/>
      <c r="F319" s="2"/>
    </row>
    <row r="320" spans="1:6" ht="16" x14ac:dyDescent="0.2">
      <c r="A320" s="2"/>
      <c r="B320" s="2"/>
      <c r="C320" s="2"/>
      <c r="D320" s="2"/>
      <c r="E320" s="2"/>
      <c r="F320" s="2"/>
    </row>
    <row r="321" spans="1:6" ht="16" x14ac:dyDescent="0.2">
      <c r="A321" s="2"/>
      <c r="B321" s="2"/>
      <c r="C321" s="2"/>
      <c r="D321" s="2"/>
      <c r="E321" s="2"/>
      <c r="F321" s="2"/>
    </row>
    <row r="322" spans="1:6" ht="16" x14ac:dyDescent="0.2">
      <c r="A322" s="2"/>
      <c r="B322" s="2"/>
      <c r="C322" s="2"/>
      <c r="D322" s="2"/>
      <c r="E322" s="2"/>
      <c r="F322" s="2"/>
    </row>
    <row r="323" spans="1:6" ht="16" x14ac:dyDescent="0.2">
      <c r="A323" s="2"/>
      <c r="B323" s="2"/>
      <c r="C323" s="2"/>
      <c r="D323" s="2"/>
      <c r="E323" s="2"/>
      <c r="F323" s="2"/>
    </row>
    <row r="324" spans="1:6" ht="16" x14ac:dyDescent="0.2">
      <c r="A324" s="2"/>
      <c r="B324" s="2"/>
      <c r="C324" s="2"/>
      <c r="D324" s="2"/>
      <c r="E324" s="2"/>
      <c r="F324" s="2"/>
    </row>
    <row r="325" spans="1:6" ht="16" x14ac:dyDescent="0.2">
      <c r="A325" s="2"/>
      <c r="B325" s="2"/>
      <c r="C325" s="2"/>
      <c r="D325" s="2"/>
      <c r="E325" s="2"/>
      <c r="F325" s="2"/>
    </row>
    <row r="326" spans="1:6" ht="16" x14ac:dyDescent="0.2">
      <c r="A326" s="2"/>
      <c r="B326" s="2"/>
      <c r="C326" s="2"/>
      <c r="D326" s="2"/>
      <c r="E326" s="2"/>
      <c r="F326" s="2"/>
    </row>
    <row r="327" spans="1:6" ht="16" x14ac:dyDescent="0.2">
      <c r="A327" s="2"/>
      <c r="B327" s="2"/>
      <c r="C327" s="2"/>
      <c r="D327" s="2"/>
      <c r="E327" s="2"/>
      <c r="F327" s="2"/>
    </row>
    <row r="328" spans="1:6" ht="16" x14ac:dyDescent="0.2">
      <c r="A328" s="2"/>
      <c r="B328" s="2"/>
      <c r="C328" s="2"/>
      <c r="D328" s="2"/>
      <c r="E328" s="2"/>
      <c r="F328" s="2"/>
    </row>
    <row r="329" spans="1:6" ht="16" x14ac:dyDescent="0.2">
      <c r="A329" s="2"/>
      <c r="B329" s="2"/>
      <c r="C329" s="2"/>
      <c r="D329" s="2"/>
      <c r="E329" s="2"/>
      <c r="F329" s="2"/>
    </row>
    <row r="330" spans="1:6" ht="16" x14ac:dyDescent="0.2">
      <c r="A330" s="2"/>
      <c r="B330" s="2"/>
      <c r="C330" s="2"/>
      <c r="D330" s="2"/>
      <c r="E330" s="2"/>
      <c r="F330" s="2"/>
    </row>
    <row r="331" spans="1:6" ht="16" x14ac:dyDescent="0.2">
      <c r="A331" s="2"/>
      <c r="B331" s="2"/>
      <c r="C331" s="2"/>
      <c r="D331" s="2"/>
      <c r="E331" s="2"/>
      <c r="F331" s="2"/>
    </row>
    <row r="332" spans="1:6" ht="16" x14ac:dyDescent="0.2">
      <c r="A332" s="2"/>
      <c r="B332" s="2"/>
      <c r="C332" s="2"/>
      <c r="D332" s="2"/>
      <c r="E332" s="2"/>
      <c r="F332" s="2"/>
    </row>
    <row r="333" spans="1:6" ht="16" x14ac:dyDescent="0.2">
      <c r="A333" s="2"/>
      <c r="B333" s="2"/>
      <c r="C333" s="2"/>
      <c r="D333" s="2"/>
      <c r="E333" s="2"/>
      <c r="F333" s="2"/>
    </row>
    <row r="334" spans="1:6" ht="16" x14ac:dyDescent="0.2">
      <c r="A334" s="2"/>
      <c r="B334" s="2"/>
      <c r="C334" s="2"/>
      <c r="D334" s="2"/>
      <c r="E334" s="2"/>
      <c r="F334" s="2"/>
    </row>
    <row r="335" spans="1:6" ht="16" x14ac:dyDescent="0.2">
      <c r="A335" s="2"/>
      <c r="B335" s="2"/>
      <c r="C335" s="2"/>
      <c r="D335" s="2"/>
      <c r="E335" s="2"/>
      <c r="F335" s="2"/>
    </row>
    <row r="336" spans="1:6" ht="16" x14ac:dyDescent="0.2">
      <c r="A336" s="2"/>
      <c r="B336" s="2"/>
      <c r="C336" s="2"/>
      <c r="D336" s="2"/>
      <c r="E336" s="2"/>
      <c r="F336" s="2"/>
    </row>
    <row r="337" spans="1:6" ht="16" x14ac:dyDescent="0.2">
      <c r="A337" s="2"/>
      <c r="B337" s="2"/>
      <c r="C337" s="2"/>
      <c r="D337" s="2"/>
      <c r="E337" s="2"/>
      <c r="F337" s="2"/>
    </row>
    <row r="338" spans="1:6" ht="16" x14ac:dyDescent="0.2">
      <c r="A338" s="2"/>
      <c r="B338" s="2"/>
      <c r="C338" s="2"/>
      <c r="D338" s="2"/>
      <c r="E338" s="2"/>
      <c r="F338" s="2"/>
    </row>
    <row r="339" spans="1:6" ht="16" x14ac:dyDescent="0.2">
      <c r="A339" s="2"/>
      <c r="B339" s="2"/>
      <c r="C339" s="2"/>
      <c r="D339" s="2"/>
      <c r="E339" s="2"/>
      <c r="F339" s="2"/>
    </row>
    <row r="340" spans="1:6" ht="16" x14ac:dyDescent="0.2">
      <c r="A340" s="2"/>
      <c r="B340" s="2"/>
      <c r="C340" s="2"/>
      <c r="D340" s="2"/>
      <c r="E340" s="2"/>
      <c r="F340" s="2"/>
    </row>
    <row r="341" spans="1:6" ht="16" x14ac:dyDescent="0.2">
      <c r="A341" s="2"/>
      <c r="B341" s="2"/>
      <c r="C341" s="2"/>
      <c r="D341" s="2"/>
      <c r="E341" s="2"/>
      <c r="F341" s="2"/>
    </row>
    <row r="342" spans="1:6" ht="16" x14ac:dyDescent="0.2">
      <c r="A342" s="2"/>
      <c r="B342" s="2"/>
      <c r="C342" s="2"/>
      <c r="D342" s="2"/>
      <c r="E342" s="2"/>
      <c r="F342" s="2"/>
    </row>
    <row r="343" spans="1:6" ht="16" x14ac:dyDescent="0.2">
      <c r="A343" s="2"/>
      <c r="B343" s="2"/>
      <c r="C343" s="2"/>
      <c r="D343" s="2"/>
      <c r="E343" s="2"/>
      <c r="F343" s="2"/>
    </row>
    <row r="344" spans="1:6" ht="16" x14ac:dyDescent="0.2">
      <c r="A344" s="2"/>
      <c r="B344" s="2"/>
      <c r="C344" s="2"/>
      <c r="D344" s="2"/>
      <c r="E344" s="2"/>
      <c r="F344" s="2"/>
    </row>
    <row r="345" spans="1:6" ht="16" x14ac:dyDescent="0.2">
      <c r="A345" s="2"/>
      <c r="B345" s="2"/>
      <c r="C345" s="2"/>
      <c r="D345" s="2"/>
      <c r="E345" s="2"/>
      <c r="F345" s="2"/>
    </row>
    <row r="346" spans="1:6" ht="16" x14ac:dyDescent="0.2">
      <c r="A346" s="2"/>
      <c r="B346" s="2"/>
      <c r="C346" s="2"/>
      <c r="D346" s="2"/>
      <c r="E346" s="2"/>
      <c r="F346" s="2"/>
    </row>
    <row r="347" spans="1:6" ht="16" x14ac:dyDescent="0.2">
      <c r="A347" s="2"/>
      <c r="B347" s="2"/>
      <c r="C347" s="2"/>
      <c r="D347" s="2"/>
      <c r="E347" s="2"/>
      <c r="F347" s="2"/>
    </row>
    <row r="348" spans="1:6" ht="16" x14ac:dyDescent="0.2">
      <c r="A348" s="2"/>
      <c r="B348" s="2"/>
      <c r="C348" s="2"/>
      <c r="D348" s="2"/>
      <c r="E348" s="2"/>
      <c r="F348" s="2"/>
    </row>
    <row r="349" spans="1:6" ht="16" x14ac:dyDescent="0.2">
      <c r="A349" s="2"/>
      <c r="B349" s="2"/>
      <c r="C349" s="2"/>
      <c r="D349" s="2"/>
      <c r="E349" s="2"/>
      <c r="F349" s="2"/>
    </row>
    <row r="350" spans="1:6" ht="16" x14ac:dyDescent="0.2">
      <c r="A350" s="2"/>
      <c r="B350" s="2"/>
      <c r="C350" s="2"/>
      <c r="D350" s="2"/>
      <c r="E350" s="2"/>
      <c r="F350" s="2"/>
    </row>
    <row r="351" spans="1:6" ht="16" x14ac:dyDescent="0.2">
      <c r="A351" s="2"/>
      <c r="B351" s="2"/>
      <c r="C351" s="2"/>
      <c r="D351" s="2"/>
      <c r="E351" s="2"/>
      <c r="F351" s="2"/>
    </row>
    <row r="352" spans="1:6" ht="16" x14ac:dyDescent="0.2">
      <c r="A352" s="2"/>
      <c r="B352" s="2"/>
      <c r="C352" s="2"/>
      <c r="D352" s="2"/>
      <c r="E352" s="2"/>
      <c r="F352" s="2"/>
    </row>
    <row r="353" spans="1:6" ht="16" x14ac:dyDescent="0.2">
      <c r="A353" s="2"/>
      <c r="B353" s="2"/>
      <c r="C353" s="2"/>
      <c r="D353" s="2"/>
      <c r="E353" s="2"/>
      <c r="F353" s="2"/>
    </row>
    <row r="354" spans="1:6" ht="16" x14ac:dyDescent="0.2">
      <c r="A354" s="2"/>
      <c r="B354" s="2"/>
      <c r="C354" s="2"/>
      <c r="D354" s="2"/>
      <c r="E354" s="2"/>
      <c r="F354" s="2"/>
    </row>
    <row r="355" spans="1:6" ht="16" x14ac:dyDescent="0.2">
      <c r="A355" s="2"/>
      <c r="B355" s="2"/>
      <c r="C355" s="2"/>
      <c r="D355" s="2"/>
      <c r="E355" s="2"/>
      <c r="F355" s="2"/>
    </row>
    <row r="356" spans="1:6" ht="16" x14ac:dyDescent="0.2">
      <c r="A356" s="2"/>
      <c r="B356" s="2"/>
      <c r="C356" s="2"/>
      <c r="D356" s="2"/>
      <c r="E356" s="2"/>
      <c r="F356" s="2"/>
    </row>
    <row r="357" spans="1:6" ht="16" x14ac:dyDescent="0.2">
      <c r="A357" s="2"/>
      <c r="B357" s="2"/>
      <c r="C357" s="2"/>
      <c r="D357" s="2"/>
      <c r="E357" s="2"/>
      <c r="F357" s="2"/>
    </row>
    <row r="358" spans="1:6" ht="16" x14ac:dyDescent="0.2">
      <c r="A358" s="2"/>
      <c r="B358" s="2"/>
      <c r="C358" s="2"/>
      <c r="D358" s="2"/>
      <c r="E358" s="2"/>
      <c r="F358" s="2"/>
    </row>
    <row r="359" spans="1:6" ht="16" x14ac:dyDescent="0.2">
      <c r="A359" s="2"/>
      <c r="B359" s="2"/>
      <c r="C359" s="2"/>
      <c r="D359" s="2"/>
      <c r="E359" s="2"/>
      <c r="F359" s="2"/>
    </row>
    <row r="360" spans="1:6" ht="16" x14ac:dyDescent="0.2">
      <c r="A360" s="2"/>
      <c r="B360" s="2"/>
      <c r="C360" s="2"/>
      <c r="D360" s="2"/>
      <c r="E360" s="2"/>
      <c r="F360" s="2"/>
    </row>
    <row r="361" spans="1:6" ht="16" x14ac:dyDescent="0.2">
      <c r="A361" s="2"/>
      <c r="B361" s="2"/>
      <c r="C361" s="2"/>
      <c r="D361" s="2"/>
      <c r="E361" s="2"/>
      <c r="F361" s="2"/>
    </row>
    <row r="362" spans="1:6" ht="16" x14ac:dyDescent="0.2">
      <c r="A362" s="2"/>
      <c r="B362" s="2"/>
      <c r="C362" s="2"/>
      <c r="D362" s="2"/>
      <c r="E362" s="2"/>
      <c r="F362" s="2"/>
    </row>
    <row r="363" spans="1:6" ht="16" x14ac:dyDescent="0.2">
      <c r="A363" s="2"/>
      <c r="B363" s="2"/>
      <c r="C363" s="2"/>
      <c r="D363" s="2"/>
      <c r="E363" s="2"/>
      <c r="F363" s="2"/>
    </row>
    <row r="364" spans="1:6" ht="16" x14ac:dyDescent="0.2">
      <c r="A364" s="2"/>
      <c r="B364" s="2"/>
      <c r="C364" s="2"/>
      <c r="D364" s="2"/>
      <c r="E364" s="2"/>
      <c r="F364" s="2"/>
    </row>
    <row r="365" spans="1:6" ht="16" x14ac:dyDescent="0.2">
      <c r="A365" s="2"/>
      <c r="B365" s="2"/>
      <c r="C365" s="2"/>
      <c r="D365" s="2"/>
      <c r="E365" s="2"/>
      <c r="F365" s="2"/>
    </row>
    <row r="366" spans="1:6" ht="16" x14ac:dyDescent="0.2">
      <c r="A366" s="2"/>
      <c r="B366" s="2"/>
      <c r="C366" s="2"/>
      <c r="D366" s="2"/>
      <c r="E366" s="2"/>
      <c r="F366" s="2"/>
    </row>
    <row r="367" spans="1:6" ht="16" x14ac:dyDescent="0.2">
      <c r="A367" s="2"/>
      <c r="B367" s="2"/>
      <c r="C367" s="2"/>
      <c r="D367" s="2"/>
      <c r="E367" s="2"/>
      <c r="F367" s="2"/>
    </row>
    <row r="368" spans="1:6" ht="16" x14ac:dyDescent="0.2">
      <c r="A368" s="2"/>
      <c r="B368" s="2"/>
      <c r="C368" s="2"/>
      <c r="D368" s="2"/>
      <c r="E368" s="2"/>
      <c r="F368" s="2"/>
    </row>
    <row r="369" spans="1:6" ht="16" x14ac:dyDescent="0.2">
      <c r="A369" s="2"/>
      <c r="B369" s="2"/>
      <c r="C369" s="2"/>
      <c r="D369" s="2"/>
      <c r="E369" s="2"/>
      <c r="F369" s="2"/>
    </row>
    <row r="370" spans="1:6" ht="16" x14ac:dyDescent="0.2">
      <c r="A370" s="2"/>
      <c r="B370" s="2"/>
      <c r="C370" s="2"/>
      <c r="D370" s="2"/>
      <c r="E370" s="2"/>
      <c r="F370" s="2"/>
    </row>
    <row r="371" spans="1:6" ht="16" x14ac:dyDescent="0.2">
      <c r="A371" s="2"/>
      <c r="B371" s="2"/>
      <c r="C371" s="2"/>
      <c r="D371" s="2"/>
      <c r="E371" s="2"/>
      <c r="F371" s="2"/>
    </row>
    <row r="372" spans="1:6" ht="16" x14ac:dyDescent="0.2">
      <c r="A372" s="2"/>
      <c r="B372" s="2"/>
      <c r="C372" s="2"/>
      <c r="D372" s="2"/>
      <c r="E372" s="2"/>
      <c r="F372" s="2"/>
    </row>
    <row r="373" spans="1:6" ht="16" x14ac:dyDescent="0.2">
      <c r="A373" s="2"/>
      <c r="B373" s="2"/>
      <c r="C373" s="2"/>
      <c r="D373" s="2"/>
      <c r="E373" s="2"/>
      <c r="F373" s="2"/>
    </row>
    <row r="374" spans="1:6" ht="16" x14ac:dyDescent="0.2">
      <c r="A374" s="2"/>
      <c r="B374" s="2"/>
      <c r="C374" s="2"/>
      <c r="D374" s="2"/>
      <c r="E374" s="2"/>
      <c r="F374" s="2"/>
    </row>
    <row r="375" spans="1:6" ht="16" x14ac:dyDescent="0.2">
      <c r="A375" s="2"/>
      <c r="B375" s="2"/>
      <c r="C375" s="2"/>
      <c r="D375" s="2"/>
      <c r="E375" s="2"/>
      <c r="F375" s="2"/>
    </row>
    <row r="376" spans="1:6" ht="16" x14ac:dyDescent="0.2">
      <c r="A376" s="2"/>
      <c r="B376" s="2"/>
      <c r="C376" s="2"/>
      <c r="D376" s="2"/>
      <c r="E376" s="2"/>
      <c r="F376" s="2"/>
    </row>
    <row r="377" spans="1:6" ht="16" x14ac:dyDescent="0.2">
      <c r="A377" s="2"/>
      <c r="B377" s="2"/>
      <c r="C377" s="2"/>
      <c r="D377" s="2"/>
      <c r="E377" s="2"/>
      <c r="F377" s="2"/>
    </row>
    <row r="378" spans="1:6" ht="16" x14ac:dyDescent="0.2">
      <c r="A378" s="2"/>
      <c r="B378" s="2"/>
      <c r="C378" s="2"/>
      <c r="D378" s="2"/>
      <c r="E378" s="2"/>
      <c r="F378" s="2"/>
    </row>
    <row r="379" spans="1:6" ht="16" x14ac:dyDescent="0.2">
      <c r="A379" s="2"/>
      <c r="B379" s="2"/>
      <c r="C379" s="2"/>
      <c r="D379" s="2"/>
      <c r="E379" s="2"/>
      <c r="F379" s="2"/>
    </row>
    <row r="380" spans="1:6" ht="16" x14ac:dyDescent="0.2">
      <c r="A380" s="2"/>
      <c r="B380" s="2"/>
      <c r="C380" s="2"/>
      <c r="D380" s="2"/>
      <c r="E380" s="2"/>
      <c r="F380" s="2"/>
    </row>
    <row r="381" spans="1:6" ht="16" x14ac:dyDescent="0.2">
      <c r="A381" s="2"/>
      <c r="B381" s="2"/>
      <c r="C381" s="2"/>
      <c r="D381" s="2"/>
      <c r="E381" s="2"/>
      <c r="F381" s="2"/>
    </row>
    <row r="382" spans="1:6" ht="16" x14ac:dyDescent="0.2">
      <c r="A382" s="2"/>
      <c r="B382" s="2"/>
      <c r="C382" s="2"/>
      <c r="D382" s="2"/>
      <c r="E382" s="2"/>
      <c r="F382" s="2"/>
    </row>
    <row r="383" spans="1:6" ht="16" x14ac:dyDescent="0.2">
      <c r="A383" s="2"/>
      <c r="B383" s="2"/>
      <c r="C383" s="2"/>
      <c r="D383" s="2"/>
      <c r="E383" s="2"/>
      <c r="F383" s="2"/>
    </row>
    <row r="384" spans="1:6" ht="16" x14ac:dyDescent="0.2">
      <c r="A384" s="2"/>
      <c r="B384" s="2"/>
      <c r="C384" s="2"/>
      <c r="D384" s="2"/>
      <c r="E384" s="2"/>
      <c r="F384" s="2"/>
    </row>
    <row r="385" spans="1:6" ht="16" x14ac:dyDescent="0.2">
      <c r="A385" s="2"/>
      <c r="B385" s="2"/>
      <c r="C385" s="2"/>
      <c r="D385" s="2"/>
      <c r="E385" s="2"/>
      <c r="F385" s="2"/>
    </row>
    <row r="386" spans="1:6" ht="16" x14ac:dyDescent="0.2">
      <c r="A386" s="2"/>
      <c r="B386" s="2"/>
      <c r="C386" s="2"/>
      <c r="D386" s="2"/>
      <c r="E386" s="2"/>
      <c r="F386" s="2"/>
    </row>
    <row r="387" spans="1:6" ht="16" x14ac:dyDescent="0.2">
      <c r="A387" s="2"/>
      <c r="B387" s="2"/>
      <c r="C387" s="2"/>
      <c r="D387" s="2"/>
      <c r="E387" s="2"/>
      <c r="F387" s="2"/>
    </row>
    <row r="388" spans="1:6" ht="16" x14ac:dyDescent="0.2">
      <c r="A388" s="2"/>
      <c r="B388" s="2"/>
      <c r="C388" s="2"/>
      <c r="D388" s="2"/>
      <c r="E388" s="2"/>
      <c r="F388" s="2"/>
    </row>
    <row r="389" spans="1:6" ht="16" x14ac:dyDescent="0.2">
      <c r="A389" s="2"/>
      <c r="B389" s="2"/>
      <c r="C389" s="2"/>
      <c r="D389" s="2"/>
      <c r="E389" s="2"/>
      <c r="F389" s="2"/>
    </row>
    <row r="390" spans="1:6" ht="16" x14ac:dyDescent="0.2">
      <c r="A390" s="2"/>
      <c r="B390" s="2"/>
      <c r="C390" s="2"/>
      <c r="D390" s="2"/>
      <c r="E390" s="2"/>
      <c r="F390" s="2"/>
    </row>
    <row r="391" spans="1:6" ht="16" x14ac:dyDescent="0.2">
      <c r="A391" s="2"/>
      <c r="B391" s="2"/>
      <c r="C391" s="2"/>
      <c r="D391" s="2"/>
      <c r="E391" s="2"/>
      <c r="F391" s="2"/>
    </row>
    <row r="392" spans="1:6" ht="16" x14ac:dyDescent="0.2">
      <c r="A392" s="2"/>
      <c r="B392" s="2"/>
      <c r="C392" s="2"/>
      <c r="D392" s="2"/>
      <c r="E392" s="2"/>
      <c r="F392" s="2"/>
    </row>
    <row r="393" spans="1:6" ht="16" x14ac:dyDescent="0.2">
      <c r="A393" s="2"/>
      <c r="B393" s="2"/>
      <c r="C393" s="2"/>
      <c r="D393" s="2"/>
      <c r="E393" s="2"/>
      <c r="F393" s="2"/>
    </row>
    <row r="394" spans="1:6" ht="16" x14ac:dyDescent="0.2">
      <c r="A394" s="2"/>
      <c r="B394" s="2"/>
      <c r="C394" s="2"/>
      <c r="D394" s="2"/>
      <c r="E394" s="2"/>
      <c r="F394" s="2"/>
    </row>
    <row r="395" spans="1:6" ht="16" x14ac:dyDescent="0.2">
      <c r="A395" s="2"/>
      <c r="B395" s="2"/>
      <c r="C395" s="2"/>
      <c r="D395" s="2"/>
      <c r="E395" s="2"/>
      <c r="F395" s="2"/>
    </row>
    <row r="396" spans="1:6" ht="16" x14ac:dyDescent="0.2">
      <c r="A396" s="2"/>
      <c r="B396" s="2"/>
      <c r="C396" s="2"/>
      <c r="D396" s="2"/>
      <c r="E396" s="2"/>
      <c r="F396" s="2"/>
    </row>
    <row r="397" spans="1:6" ht="16" x14ac:dyDescent="0.2">
      <c r="A397" s="2"/>
      <c r="B397" s="2"/>
      <c r="C397" s="2"/>
      <c r="D397" s="2"/>
      <c r="E397" s="2"/>
      <c r="F397" s="2"/>
    </row>
    <row r="398" spans="1:6" ht="16" x14ac:dyDescent="0.2">
      <c r="A398" s="2"/>
      <c r="B398" s="2"/>
      <c r="C398" s="2"/>
      <c r="D398" s="2"/>
      <c r="E398" s="2"/>
      <c r="F398" s="2"/>
    </row>
    <row r="399" spans="1:6" ht="16" x14ac:dyDescent="0.2">
      <c r="A399" s="2"/>
      <c r="B399" s="2"/>
      <c r="C399" s="2"/>
      <c r="D399" s="2"/>
      <c r="E399" s="2"/>
      <c r="F399" s="2"/>
    </row>
    <row r="400" spans="1:6" ht="16" x14ac:dyDescent="0.2">
      <c r="A400" s="2"/>
      <c r="B400" s="2"/>
      <c r="C400" s="2"/>
      <c r="D400" s="2"/>
      <c r="E400" s="2"/>
      <c r="F400" s="2"/>
    </row>
    <row r="401" spans="1:6" ht="16" x14ac:dyDescent="0.2">
      <c r="A401" s="2"/>
      <c r="B401" s="2"/>
      <c r="C401" s="2"/>
      <c r="D401" s="2"/>
      <c r="E401" s="2"/>
      <c r="F401" s="2"/>
    </row>
    <row r="402" spans="1:6" ht="16" x14ac:dyDescent="0.2">
      <c r="A402" s="2"/>
      <c r="B402" s="2"/>
      <c r="C402" s="2"/>
      <c r="D402" s="2"/>
      <c r="E402" s="2"/>
      <c r="F402" s="2"/>
    </row>
    <row r="403" spans="1:6" ht="16" x14ac:dyDescent="0.2">
      <c r="A403" s="2"/>
      <c r="B403" s="2"/>
      <c r="C403" s="2"/>
      <c r="D403" s="2"/>
      <c r="E403" s="2"/>
      <c r="F403" s="2"/>
    </row>
    <row r="404" spans="1:6" ht="16" x14ac:dyDescent="0.2">
      <c r="A404" s="2"/>
      <c r="B404" s="2"/>
      <c r="C404" s="2"/>
      <c r="D404" s="2"/>
      <c r="E404" s="2"/>
      <c r="F404" s="2"/>
    </row>
    <row r="405" spans="1:6" ht="16" x14ac:dyDescent="0.2">
      <c r="A405" s="2"/>
      <c r="B405" s="2"/>
      <c r="C405" s="2"/>
      <c r="D405" s="2"/>
      <c r="E405" s="2"/>
      <c r="F405" s="2"/>
    </row>
    <row r="406" spans="1:6" ht="16" x14ac:dyDescent="0.2">
      <c r="A406" s="2"/>
      <c r="B406" s="2"/>
      <c r="C406" s="2"/>
      <c r="D406" s="2"/>
      <c r="E406" s="2"/>
      <c r="F406" s="2"/>
    </row>
    <row r="407" spans="1:6" ht="16" x14ac:dyDescent="0.2">
      <c r="A407" s="2"/>
      <c r="B407" s="2"/>
      <c r="C407" s="2"/>
      <c r="D407" s="2"/>
      <c r="E407" s="2"/>
      <c r="F407" s="2"/>
    </row>
    <row r="408" spans="1:6" ht="16" x14ac:dyDescent="0.2">
      <c r="A408" s="2"/>
      <c r="B408" s="2"/>
      <c r="C408" s="2"/>
      <c r="D408" s="2"/>
      <c r="E408" s="2"/>
      <c r="F408" s="2"/>
    </row>
    <row r="409" spans="1:6" ht="16" x14ac:dyDescent="0.2">
      <c r="A409" s="2"/>
      <c r="B409" s="2"/>
      <c r="C409" s="2"/>
      <c r="D409" s="2"/>
      <c r="E409" s="2"/>
      <c r="F409" s="2"/>
    </row>
    <row r="410" spans="1:6" ht="16" x14ac:dyDescent="0.2">
      <c r="A410" s="2"/>
      <c r="B410" s="2"/>
      <c r="C410" s="2"/>
      <c r="D410" s="2"/>
      <c r="E410" s="2"/>
      <c r="F410" s="2"/>
    </row>
    <row r="411" spans="1:6" ht="16" x14ac:dyDescent="0.2">
      <c r="A411" s="2"/>
      <c r="B411" s="2"/>
      <c r="C411" s="2"/>
      <c r="D411" s="2"/>
      <c r="E411" s="2"/>
      <c r="F411" s="2"/>
    </row>
    <row r="412" spans="1:6" ht="16" x14ac:dyDescent="0.2">
      <c r="A412" s="2"/>
      <c r="B412" s="2"/>
      <c r="C412" s="2"/>
      <c r="D412" s="2"/>
      <c r="E412" s="2"/>
      <c r="F412" s="2"/>
    </row>
    <row r="413" spans="1:6" ht="16" x14ac:dyDescent="0.2">
      <c r="A413" s="2"/>
      <c r="B413" s="2"/>
      <c r="C413" s="2"/>
      <c r="D413" s="2"/>
      <c r="E413" s="2"/>
      <c r="F413" s="2"/>
    </row>
    <row r="414" spans="1:6" ht="16" x14ac:dyDescent="0.2">
      <c r="A414" s="2"/>
      <c r="B414" s="2"/>
      <c r="C414" s="2"/>
      <c r="D414" s="2"/>
      <c r="E414" s="2"/>
      <c r="F414" s="2"/>
    </row>
    <row r="415" spans="1:6" ht="16" x14ac:dyDescent="0.2">
      <c r="A415" s="2"/>
      <c r="B415" s="2"/>
      <c r="C415" s="2"/>
      <c r="D415" s="2"/>
      <c r="E415" s="2"/>
      <c r="F415" s="2"/>
    </row>
    <row r="416" spans="1:6" ht="16" x14ac:dyDescent="0.2">
      <c r="A416" s="2"/>
      <c r="B416" s="2"/>
      <c r="C416" s="2"/>
      <c r="D416" s="2"/>
      <c r="E416" s="2"/>
      <c r="F416" s="2"/>
    </row>
    <row r="417" spans="1:6" ht="16" x14ac:dyDescent="0.2">
      <c r="A417" s="2"/>
      <c r="B417" s="2"/>
      <c r="C417" s="2"/>
      <c r="D417" s="2"/>
      <c r="E417" s="2"/>
      <c r="F417" s="2"/>
    </row>
    <row r="418" spans="1:6" ht="16" x14ac:dyDescent="0.2">
      <c r="A418" s="2"/>
      <c r="B418" s="2"/>
      <c r="C418" s="2"/>
      <c r="D418" s="2"/>
      <c r="E418" s="2"/>
      <c r="F418" s="2"/>
    </row>
    <row r="419" spans="1:6" ht="16" x14ac:dyDescent="0.2">
      <c r="A419" s="2"/>
      <c r="B419" s="2"/>
      <c r="C419" s="2"/>
      <c r="D419" s="2"/>
      <c r="E419" s="2"/>
      <c r="F419" s="2"/>
    </row>
    <row r="420" spans="1:6" ht="16" x14ac:dyDescent="0.2">
      <c r="A420" s="2"/>
      <c r="B420" s="2"/>
      <c r="C420" s="2"/>
      <c r="D420" s="2"/>
      <c r="E420" s="2"/>
      <c r="F420" s="2"/>
    </row>
    <row r="421" spans="1:6" ht="16" x14ac:dyDescent="0.2">
      <c r="A421" s="2"/>
      <c r="B421" s="2"/>
      <c r="C421" s="2"/>
      <c r="D421" s="2"/>
      <c r="E421" s="2"/>
      <c r="F421" s="2"/>
    </row>
    <row r="422" spans="1:6" ht="16" x14ac:dyDescent="0.2">
      <c r="A422" s="2"/>
      <c r="B422" s="2"/>
      <c r="C422" s="2"/>
      <c r="D422" s="2"/>
      <c r="E422" s="2"/>
      <c r="F422" s="2"/>
    </row>
    <row r="423" spans="1:6" ht="16" x14ac:dyDescent="0.2">
      <c r="A423" s="2"/>
      <c r="B423" s="2"/>
      <c r="C423" s="2"/>
      <c r="D423" s="2"/>
      <c r="E423" s="2"/>
      <c r="F423" s="2"/>
    </row>
    <row r="424" spans="1:6" ht="16" x14ac:dyDescent="0.2">
      <c r="A424" s="2"/>
      <c r="B424" s="2"/>
      <c r="C424" s="2"/>
      <c r="D424" s="2"/>
      <c r="E424" s="2"/>
      <c r="F424" s="2"/>
    </row>
    <row r="425" spans="1:6" ht="16" x14ac:dyDescent="0.2">
      <c r="A425" s="2"/>
      <c r="B425" s="2"/>
      <c r="C425" s="2"/>
      <c r="D425" s="2"/>
      <c r="E425" s="2"/>
      <c r="F425" s="2"/>
    </row>
    <row r="426" spans="1:6" ht="16" x14ac:dyDescent="0.2">
      <c r="A426" s="2"/>
      <c r="B426" s="2"/>
      <c r="C426" s="2"/>
      <c r="D426" s="2"/>
      <c r="E426" s="2"/>
      <c r="F426" s="2"/>
    </row>
    <row r="427" spans="1:6" ht="16" x14ac:dyDescent="0.2">
      <c r="A427" s="2"/>
      <c r="B427" s="2"/>
      <c r="C427" s="2"/>
      <c r="D427" s="2"/>
      <c r="E427" s="2"/>
      <c r="F427" s="2"/>
    </row>
    <row r="428" spans="1:6" ht="16" x14ac:dyDescent="0.2">
      <c r="A428" s="2"/>
      <c r="B428" s="2"/>
      <c r="C428" s="2"/>
      <c r="D428" s="2"/>
      <c r="E428" s="2"/>
      <c r="F428" s="2"/>
    </row>
    <row r="429" spans="1:6" ht="16" x14ac:dyDescent="0.2">
      <c r="A429" s="2"/>
      <c r="B429" s="2"/>
      <c r="C429" s="2"/>
      <c r="D429" s="2"/>
      <c r="E429" s="2"/>
      <c r="F429" s="2"/>
    </row>
    <row r="430" spans="1:6" ht="16" x14ac:dyDescent="0.2">
      <c r="A430" s="2"/>
      <c r="B430" s="2"/>
      <c r="C430" s="2"/>
      <c r="D430" s="2"/>
      <c r="E430" s="2"/>
      <c r="F430" s="2"/>
    </row>
    <row r="431" spans="1:6" ht="16" x14ac:dyDescent="0.2">
      <c r="A431" s="2"/>
      <c r="B431" s="2"/>
      <c r="C431" s="2"/>
      <c r="D431" s="2"/>
      <c r="E431" s="2"/>
      <c r="F431" s="2"/>
    </row>
    <row r="432" spans="1:6" ht="16" x14ac:dyDescent="0.2">
      <c r="A432" s="2"/>
      <c r="B432" s="2"/>
      <c r="C432" s="2"/>
      <c r="D432" s="2"/>
      <c r="E432" s="2"/>
      <c r="F432" s="2"/>
    </row>
    <row r="433" spans="1:6" ht="16" x14ac:dyDescent="0.2">
      <c r="A433" s="2"/>
      <c r="B433" s="2"/>
      <c r="C433" s="2"/>
      <c r="D433" s="2"/>
      <c r="E433" s="2"/>
      <c r="F433" s="2"/>
    </row>
    <row r="434" spans="1:6" ht="16" x14ac:dyDescent="0.2">
      <c r="A434" s="2"/>
      <c r="B434" s="2"/>
      <c r="C434" s="2"/>
      <c r="D434" s="2"/>
      <c r="E434" s="2"/>
      <c r="F434" s="2"/>
    </row>
    <row r="435" spans="1:6" ht="16" x14ac:dyDescent="0.2">
      <c r="A435" s="2"/>
      <c r="B435" s="2"/>
      <c r="C435" s="2"/>
      <c r="D435" s="2"/>
      <c r="E435" s="2"/>
      <c r="F435" s="2"/>
    </row>
    <row r="436" spans="1:6" ht="16" x14ac:dyDescent="0.2">
      <c r="A436" s="2"/>
      <c r="B436" s="2"/>
      <c r="C436" s="2"/>
      <c r="D436" s="2"/>
      <c r="E436" s="2"/>
      <c r="F436" s="2"/>
    </row>
    <row r="437" spans="1:6" ht="16" x14ac:dyDescent="0.2">
      <c r="A437" s="2"/>
      <c r="B437" s="2"/>
      <c r="C437" s="2"/>
      <c r="D437" s="2"/>
      <c r="E437" s="2"/>
      <c r="F437" s="2"/>
    </row>
    <row r="438" spans="1:6" ht="16" x14ac:dyDescent="0.2">
      <c r="A438" s="2"/>
      <c r="B438" s="2"/>
      <c r="C438" s="2"/>
      <c r="D438" s="2"/>
      <c r="E438" s="2"/>
      <c r="F438" s="2"/>
    </row>
    <row r="439" spans="1:6" ht="16" x14ac:dyDescent="0.2">
      <c r="A439" s="2"/>
      <c r="B439" s="2"/>
      <c r="C439" s="2"/>
      <c r="D439" s="2"/>
      <c r="E439" s="2"/>
      <c r="F439" s="2"/>
    </row>
    <row r="440" spans="1:6" ht="16" x14ac:dyDescent="0.2">
      <c r="A440" s="2"/>
      <c r="B440" s="2"/>
      <c r="C440" s="2"/>
      <c r="D440" s="2"/>
      <c r="E440" s="2"/>
      <c r="F440" s="2"/>
    </row>
    <row r="441" spans="1:6" ht="16" x14ac:dyDescent="0.2">
      <c r="A441" s="2"/>
      <c r="B441" s="2"/>
      <c r="C441" s="2"/>
      <c r="D441" s="2"/>
      <c r="E441" s="2"/>
      <c r="F441" s="2"/>
    </row>
    <row r="442" spans="1:6" ht="16" x14ac:dyDescent="0.2">
      <c r="A442" s="2"/>
      <c r="B442" s="2"/>
      <c r="C442" s="2"/>
      <c r="D442" s="2"/>
      <c r="E442" s="2"/>
      <c r="F442" s="2"/>
    </row>
    <row r="443" spans="1:6" ht="16" x14ac:dyDescent="0.2">
      <c r="A443" s="2"/>
      <c r="B443" s="2"/>
      <c r="C443" s="2"/>
      <c r="D443" s="2"/>
      <c r="E443" s="2"/>
      <c r="F443" s="2"/>
    </row>
    <row r="444" spans="1:6" ht="16" x14ac:dyDescent="0.2">
      <c r="A444" s="2"/>
      <c r="B444" s="2"/>
      <c r="C444" s="2"/>
      <c r="D444" s="2"/>
      <c r="E444" s="2"/>
      <c r="F444" s="2"/>
    </row>
    <row r="445" spans="1:6" ht="16" x14ac:dyDescent="0.2">
      <c r="A445" s="2"/>
      <c r="B445" s="2"/>
      <c r="C445" s="2"/>
      <c r="D445" s="2"/>
      <c r="E445" s="2"/>
      <c r="F445" s="2"/>
    </row>
    <row r="446" spans="1:6" ht="16" x14ac:dyDescent="0.2">
      <c r="A446" s="2"/>
      <c r="B446" s="2"/>
      <c r="C446" s="2"/>
      <c r="D446" s="2"/>
      <c r="E446" s="2"/>
      <c r="F446" s="2"/>
    </row>
    <row r="447" spans="1:6" ht="16" x14ac:dyDescent="0.2">
      <c r="A447" s="2"/>
      <c r="B447" s="2"/>
      <c r="C447" s="2"/>
      <c r="D447" s="2"/>
      <c r="E447" s="2"/>
      <c r="F447" s="2"/>
    </row>
    <row r="448" spans="1:6" ht="16" x14ac:dyDescent="0.2">
      <c r="A448" s="2"/>
      <c r="B448" s="2"/>
      <c r="C448" s="2"/>
      <c r="D448" s="2"/>
      <c r="E448" s="2"/>
      <c r="F448" s="2"/>
    </row>
    <row r="449" spans="1:6" ht="16" x14ac:dyDescent="0.2">
      <c r="A449" s="2"/>
      <c r="B449" s="2"/>
      <c r="C449" s="2"/>
      <c r="D449" s="2"/>
      <c r="E449" s="2"/>
      <c r="F449" s="2"/>
    </row>
    <row r="450" spans="1:6" ht="16" x14ac:dyDescent="0.2">
      <c r="A450" s="2"/>
      <c r="B450" s="2"/>
      <c r="C450" s="2"/>
      <c r="D450" s="2"/>
      <c r="E450" s="2"/>
      <c r="F450" s="2"/>
    </row>
    <row r="451" spans="1:6" ht="16" x14ac:dyDescent="0.2">
      <c r="A451" s="2"/>
      <c r="B451" s="2"/>
      <c r="C451" s="2"/>
      <c r="D451" s="2"/>
      <c r="E451" s="2"/>
      <c r="F451" s="2"/>
    </row>
    <row r="452" spans="1:6" ht="16" x14ac:dyDescent="0.2">
      <c r="A452" s="2"/>
      <c r="B452" s="2"/>
      <c r="C452" s="2"/>
      <c r="D452" s="2"/>
      <c r="E452" s="2"/>
      <c r="F452" s="2"/>
    </row>
    <row r="453" spans="1:6" ht="16" x14ac:dyDescent="0.2">
      <c r="A453" s="2"/>
      <c r="B453" s="2"/>
      <c r="C453" s="2"/>
      <c r="D453" s="2"/>
      <c r="E453" s="2"/>
      <c r="F453" s="2"/>
    </row>
    <row r="454" spans="1:6" ht="16" x14ac:dyDescent="0.2">
      <c r="A454" s="2"/>
      <c r="B454" s="2"/>
      <c r="C454" s="2"/>
      <c r="D454" s="2"/>
      <c r="E454" s="2"/>
      <c r="F454" s="2"/>
    </row>
    <row r="455" spans="1:6" ht="16" x14ac:dyDescent="0.2">
      <c r="A455" s="2"/>
      <c r="B455" s="2"/>
      <c r="C455" s="2"/>
      <c r="D455" s="2"/>
      <c r="E455" s="2"/>
      <c r="F455" s="2"/>
    </row>
    <row r="456" spans="1:6" ht="16" x14ac:dyDescent="0.2">
      <c r="A456" s="2"/>
      <c r="B456" s="2"/>
      <c r="C456" s="2"/>
      <c r="D456" s="2"/>
      <c r="E456" s="2"/>
      <c r="F456" s="2"/>
    </row>
    <row r="457" spans="1:6" ht="16" x14ac:dyDescent="0.2">
      <c r="A457" s="2"/>
      <c r="B457" s="2"/>
      <c r="C457" s="2"/>
      <c r="D457" s="2"/>
      <c r="E457" s="2"/>
      <c r="F457" s="2"/>
    </row>
    <row r="458" spans="1:6" ht="16" x14ac:dyDescent="0.2">
      <c r="A458" s="2"/>
      <c r="B458" s="2"/>
      <c r="C458" s="2"/>
      <c r="D458" s="2"/>
      <c r="E458" s="2"/>
      <c r="F458" s="2"/>
    </row>
    <row r="459" spans="1:6" ht="16" x14ac:dyDescent="0.2">
      <c r="A459" s="2"/>
      <c r="B459" s="2"/>
      <c r="C459" s="2"/>
      <c r="D459" s="2"/>
      <c r="E459" s="2"/>
      <c r="F459" s="2"/>
    </row>
    <row r="460" spans="1:6" ht="16" x14ac:dyDescent="0.2">
      <c r="A460" s="2"/>
      <c r="B460" s="2"/>
      <c r="C460" s="2"/>
      <c r="D460" s="2"/>
      <c r="E460" s="2"/>
      <c r="F460" s="2"/>
    </row>
    <row r="461" spans="1:6" ht="16" x14ac:dyDescent="0.2">
      <c r="A461" s="2"/>
      <c r="B461" s="2"/>
      <c r="C461" s="2"/>
      <c r="D461" s="2"/>
      <c r="E461" s="2"/>
      <c r="F461" s="2"/>
    </row>
    <row r="462" spans="1:6" ht="16" x14ac:dyDescent="0.2">
      <c r="A462" s="2"/>
      <c r="B462" s="2"/>
      <c r="C462" s="2"/>
      <c r="D462" s="2"/>
      <c r="E462" s="2"/>
      <c r="F462" s="2"/>
    </row>
    <row r="463" spans="1:6" ht="16" x14ac:dyDescent="0.2">
      <c r="A463" s="2"/>
      <c r="B463" s="2"/>
      <c r="C463" s="2"/>
      <c r="D463" s="2"/>
      <c r="E463" s="2"/>
      <c r="F463" s="2"/>
    </row>
    <row r="464" spans="1:6" ht="16" x14ac:dyDescent="0.2">
      <c r="A464" s="2"/>
      <c r="B464" s="2"/>
      <c r="C464" s="2"/>
      <c r="D464" s="2"/>
      <c r="E464" s="2"/>
      <c r="F464" s="2"/>
    </row>
    <row r="465" spans="1:6" ht="16" x14ac:dyDescent="0.2">
      <c r="A465" s="2"/>
      <c r="B465" s="2"/>
      <c r="C465" s="2"/>
      <c r="D465" s="2"/>
      <c r="E465" s="2"/>
      <c r="F465" s="2"/>
    </row>
    <row r="466" spans="1:6" ht="16" x14ac:dyDescent="0.2">
      <c r="A466" s="2"/>
      <c r="B466" s="2"/>
      <c r="C466" s="2"/>
      <c r="D466" s="2"/>
      <c r="E466" s="2"/>
      <c r="F466" s="2"/>
    </row>
    <row r="467" spans="1:6" ht="16" x14ac:dyDescent="0.2">
      <c r="A467" s="2"/>
      <c r="B467" s="2"/>
      <c r="C467" s="2"/>
      <c r="D467" s="2"/>
      <c r="E467" s="2"/>
      <c r="F467" s="2"/>
    </row>
    <row r="468" spans="1:6" ht="16" x14ac:dyDescent="0.2">
      <c r="A468" s="2"/>
      <c r="B468" s="2"/>
      <c r="C468" s="2"/>
      <c r="D468" s="2"/>
      <c r="E468" s="2"/>
      <c r="F468" s="2"/>
    </row>
    <row r="469" spans="1:6" ht="16" x14ac:dyDescent="0.2">
      <c r="A469" s="2"/>
      <c r="B469" s="2"/>
      <c r="C469" s="2"/>
      <c r="D469" s="2"/>
      <c r="E469" s="2"/>
      <c r="F469" s="2"/>
    </row>
    <row r="470" spans="1:6" ht="16" x14ac:dyDescent="0.2">
      <c r="A470" s="2"/>
      <c r="B470" s="2"/>
      <c r="C470" s="2"/>
      <c r="D470" s="2"/>
      <c r="E470" s="2"/>
      <c r="F470" s="2"/>
    </row>
    <row r="471" spans="1:6" ht="16" x14ac:dyDescent="0.2">
      <c r="A471" s="2"/>
      <c r="B471" s="2"/>
      <c r="C471" s="2"/>
      <c r="D471" s="2"/>
      <c r="E471" s="2"/>
      <c r="F471" s="2"/>
    </row>
    <row r="472" spans="1:6" ht="16" x14ac:dyDescent="0.2">
      <c r="A472" s="2"/>
      <c r="B472" s="2"/>
      <c r="C472" s="2"/>
      <c r="D472" s="2"/>
      <c r="E472" s="2"/>
      <c r="F472" s="2"/>
    </row>
    <row r="473" spans="1:6" ht="16" x14ac:dyDescent="0.2">
      <c r="A473" s="2"/>
      <c r="B473" s="2"/>
      <c r="C473" s="2"/>
      <c r="D473" s="2"/>
      <c r="E473" s="2"/>
      <c r="F473" s="2"/>
    </row>
    <row r="474" spans="1:6" ht="16" x14ac:dyDescent="0.2">
      <c r="A474" s="2"/>
      <c r="B474" s="2"/>
      <c r="C474" s="2"/>
      <c r="D474" s="2"/>
      <c r="E474" s="2"/>
      <c r="F474" s="2"/>
    </row>
    <row r="475" spans="1:6" ht="16" x14ac:dyDescent="0.2">
      <c r="A475" s="2"/>
      <c r="B475" s="2"/>
      <c r="C475" s="2"/>
      <c r="D475" s="2"/>
      <c r="E475" s="2"/>
      <c r="F475" s="2"/>
    </row>
    <row r="476" spans="1:6" ht="16" x14ac:dyDescent="0.2">
      <c r="A476" s="2"/>
      <c r="B476" s="2"/>
      <c r="C476" s="2"/>
      <c r="D476" s="2"/>
      <c r="E476" s="2"/>
      <c r="F476" s="2"/>
    </row>
    <row r="477" spans="1:6" ht="16" x14ac:dyDescent="0.2">
      <c r="A477" s="2"/>
      <c r="B477" s="2"/>
      <c r="C477" s="2"/>
      <c r="D477" s="2"/>
      <c r="E477" s="2"/>
      <c r="F477" s="2"/>
    </row>
    <row r="478" spans="1:6" ht="16" x14ac:dyDescent="0.2">
      <c r="A478" s="2"/>
      <c r="B478" s="2"/>
      <c r="C478" s="2"/>
      <c r="D478" s="2"/>
      <c r="E478" s="2"/>
      <c r="F478" s="2"/>
    </row>
    <row r="479" spans="1:6" ht="16" x14ac:dyDescent="0.2">
      <c r="A479" s="2"/>
      <c r="B479" s="2"/>
      <c r="C479" s="2"/>
      <c r="D479" s="2"/>
      <c r="E479" s="2"/>
      <c r="F479" s="2"/>
    </row>
    <row r="480" spans="1:6" ht="16" x14ac:dyDescent="0.2">
      <c r="A480" s="2"/>
      <c r="B480" s="2"/>
      <c r="C480" s="2"/>
      <c r="D480" s="2"/>
      <c r="E480" s="2"/>
      <c r="F480" s="2"/>
    </row>
    <row r="481" spans="1:6" ht="16" x14ac:dyDescent="0.2">
      <c r="A481" s="2"/>
      <c r="B481" s="2"/>
      <c r="C481" s="2"/>
      <c r="D481" s="2"/>
      <c r="E481" s="2"/>
      <c r="F481" s="2"/>
    </row>
    <row r="482" spans="1:6" ht="16" x14ac:dyDescent="0.2">
      <c r="A482" s="2"/>
      <c r="B482" s="2"/>
      <c r="C482" s="2"/>
      <c r="D482" s="2"/>
      <c r="E482" s="2"/>
      <c r="F482" s="2"/>
    </row>
    <row r="483" spans="1:6" ht="16" x14ac:dyDescent="0.2">
      <c r="A483" s="2"/>
      <c r="B483" s="2"/>
      <c r="C483" s="2"/>
      <c r="D483" s="2"/>
      <c r="E483" s="2"/>
      <c r="F483" s="2"/>
    </row>
    <row r="484" spans="1:6" ht="16" x14ac:dyDescent="0.2">
      <c r="A484" s="2"/>
      <c r="B484" s="2"/>
      <c r="C484" s="2"/>
      <c r="D484" s="2"/>
      <c r="E484" s="2"/>
      <c r="F484" s="2"/>
    </row>
    <row r="485" spans="1:6" ht="16" x14ac:dyDescent="0.2">
      <c r="A485" s="2"/>
      <c r="B485" s="2"/>
      <c r="C485" s="2"/>
      <c r="D485" s="2"/>
      <c r="E485" s="2"/>
      <c r="F485" s="2"/>
    </row>
    <row r="486" spans="1:6" ht="16" x14ac:dyDescent="0.2">
      <c r="A486" s="2"/>
      <c r="B486" s="2"/>
      <c r="C486" s="2"/>
      <c r="D486" s="2"/>
      <c r="E486" s="2"/>
      <c r="F486" s="2"/>
    </row>
    <row r="487" spans="1:6" ht="16" x14ac:dyDescent="0.2">
      <c r="A487" s="2"/>
      <c r="B487" s="2"/>
      <c r="C487" s="2"/>
      <c r="D487" s="2"/>
      <c r="E487" s="2"/>
      <c r="F487" s="2"/>
    </row>
    <row r="488" spans="1:6" ht="16" x14ac:dyDescent="0.2">
      <c r="A488" s="2"/>
      <c r="B488" s="2"/>
      <c r="C488" s="2"/>
      <c r="D488" s="2"/>
      <c r="E488" s="2"/>
      <c r="F488" s="2"/>
    </row>
    <row r="489" spans="1:6" ht="16" x14ac:dyDescent="0.2">
      <c r="A489" s="2"/>
      <c r="B489" s="2"/>
      <c r="C489" s="2"/>
      <c r="D489" s="2"/>
      <c r="E489" s="2"/>
      <c r="F489" s="2"/>
    </row>
    <row r="490" spans="1:6" ht="16" x14ac:dyDescent="0.2">
      <c r="A490" s="2"/>
      <c r="B490" s="2"/>
      <c r="C490" s="2"/>
      <c r="D490" s="2"/>
      <c r="E490" s="2"/>
      <c r="F490" s="2"/>
    </row>
    <row r="491" spans="1:6" ht="16" x14ac:dyDescent="0.2">
      <c r="A491" s="2"/>
      <c r="B491" s="2"/>
      <c r="C491" s="2"/>
      <c r="D491" s="2"/>
      <c r="E491" s="2"/>
      <c r="F491" s="2"/>
    </row>
    <row r="492" spans="1:6" ht="16" x14ac:dyDescent="0.2">
      <c r="A492" s="2"/>
      <c r="B492" s="2"/>
      <c r="C492" s="2"/>
      <c r="D492" s="2"/>
      <c r="E492" s="2"/>
      <c r="F492" s="2"/>
    </row>
    <row r="493" spans="1:6" ht="16" x14ac:dyDescent="0.2">
      <c r="A493" s="2"/>
      <c r="B493" s="2"/>
      <c r="C493" s="2"/>
      <c r="D493" s="2"/>
      <c r="E493" s="2"/>
      <c r="F493" s="2"/>
    </row>
    <row r="494" spans="1:6" ht="16" x14ac:dyDescent="0.2">
      <c r="A494" s="2"/>
      <c r="B494" s="2"/>
      <c r="C494" s="2"/>
      <c r="D494" s="2"/>
      <c r="E494" s="2"/>
      <c r="F494" s="2"/>
    </row>
    <row r="495" spans="1:6" ht="16" x14ac:dyDescent="0.2">
      <c r="A495" s="2"/>
      <c r="B495" s="2"/>
      <c r="C495" s="2"/>
      <c r="D495" s="2"/>
      <c r="E495" s="2"/>
      <c r="F495" s="2"/>
    </row>
    <row r="496" spans="1:6" ht="16" x14ac:dyDescent="0.2">
      <c r="A496" s="2"/>
      <c r="B496" s="2"/>
      <c r="C496" s="2"/>
      <c r="D496" s="2"/>
      <c r="E496" s="2"/>
      <c r="F496" s="2"/>
    </row>
    <row r="497" spans="1:6" ht="16" x14ac:dyDescent="0.2">
      <c r="A497" s="2"/>
      <c r="B497" s="2"/>
      <c r="C497" s="2"/>
      <c r="D497" s="2"/>
      <c r="E497" s="2"/>
      <c r="F497" s="2"/>
    </row>
    <row r="498" spans="1:6" ht="16" x14ac:dyDescent="0.2">
      <c r="A498" s="2"/>
      <c r="B498" s="2"/>
      <c r="C498" s="2"/>
      <c r="D498" s="2"/>
      <c r="E498" s="2"/>
      <c r="F498" s="2"/>
    </row>
    <row r="499" spans="1:6" ht="16" x14ac:dyDescent="0.2">
      <c r="A499" s="2"/>
      <c r="B499" s="2"/>
      <c r="C499" s="2"/>
      <c r="D499" s="2"/>
      <c r="E499" s="2"/>
      <c r="F499" s="2"/>
    </row>
    <row r="500" spans="1:6" ht="16" x14ac:dyDescent="0.2">
      <c r="A500" s="2"/>
      <c r="B500" s="2"/>
      <c r="C500" s="2"/>
      <c r="D500" s="2"/>
      <c r="E500" s="2"/>
      <c r="F500" s="2"/>
    </row>
    <row r="501" spans="1:6" ht="16" x14ac:dyDescent="0.2">
      <c r="A501" s="2"/>
      <c r="B501" s="2"/>
      <c r="C501" s="2"/>
      <c r="D501" s="2"/>
      <c r="E501" s="2"/>
      <c r="F501" s="2"/>
    </row>
    <row r="502" spans="1:6" ht="16" x14ac:dyDescent="0.2">
      <c r="A502" s="2"/>
      <c r="B502" s="2"/>
      <c r="C502" s="2"/>
      <c r="D502" s="2"/>
      <c r="E502" s="2"/>
      <c r="F502" s="2"/>
    </row>
    <row r="503" spans="1:6" ht="16" x14ac:dyDescent="0.2">
      <c r="A503" s="2"/>
      <c r="B503" s="2"/>
      <c r="C503" s="2"/>
      <c r="D503" s="2"/>
      <c r="E503" s="2"/>
      <c r="F503" s="2"/>
    </row>
    <row r="504" spans="1:6" ht="16" x14ac:dyDescent="0.2">
      <c r="A504" s="2"/>
      <c r="B504" s="2"/>
      <c r="C504" s="2"/>
      <c r="D504" s="2"/>
      <c r="E504" s="2"/>
      <c r="F504" s="2"/>
    </row>
    <row r="505" spans="1:6" ht="16" x14ac:dyDescent="0.2">
      <c r="A505" s="2"/>
      <c r="B505" s="2"/>
      <c r="C505" s="2"/>
      <c r="D505" s="2"/>
      <c r="E505" s="2"/>
      <c r="F505" s="2"/>
    </row>
    <row r="506" spans="1:6" ht="16" x14ac:dyDescent="0.2">
      <c r="A506" s="2"/>
      <c r="B506" s="2"/>
      <c r="C506" s="2"/>
      <c r="D506" s="2"/>
      <c r="E506" s="2"/>
      <c r="F506" s="2"/>
    </row>
    <row r="507" spans="1:6" ht="16" x14ac:dyDescent="0.2">
      <c r="A507" s="2"/>
      <c r="B507" s="2"/>
      <c r="C507" s="2"/>
      <c r="D507" s="2"/>
      <c r="E507" s="2"/>
      <c r="F507" s="2"/>
    </row>
    <row r="508" spans="1:6" ht="16" x14ac:dyDescent="0.2">
      <c r="A508" s="2"/>
      <c r="B508" s="2"/>
      <c r="C508" s="2"/>
      <c r="D508" s="2"/>
      <c r="E508" s="2"/>
      <c r="F508" s="2"/>
    </row>
    <row r="509" spans="1:6" ht="16" x14ac:dyDescent="0.2">
      <c r="A509" s="2"/>
      <c r="B509" s="2"/>
      <c r="C509" s="2"/>
      <c r="D509" s="2"/>
      <c r="E509" s="2"/>
      <c r="F509" s="2"/>
    </row>
    <row r="510" spans="1:6" ht="16" x14ac:dyDescent="0.2">
      <c r="A510" s="2"/>
      <c r="B510" s="2"/>
      <c r="C510" s="2"/>
      <c r="D510" s="2"/>
      <c r="E510" s="2"/>
      <c r="F510" s="2"/>
    </row>
    <row r="511" spans="1:6" ht="16" x14ac:dyDescent="0.2">
      <c r="A511" s="2"/>
      <c r="B511" s="2"/>
      <c r="C511" s="2"/>
      <c r="D511" s="2"/>
      <c r="E511" s="2"/>
      <c r="F511" s="2"/>
    </row>
    <row r="512" spans="1:6" ht="16" x14ac:dyDescent="0.2">
      <c r="A512" s="2"/>
      <c r="B512" s="2"/>
      <c r="C512" s="2"/>
      <c r="D512" s="2"/>
      <c r="E512" s="2"/>
      <c r="F512" s="2"/>
    </row>
    <row r="513" spans="1:6" ht="16" x14ac:dyDescent="0.2">
      <c r="A513" s="2"/>
      <c r="B513" s="2"/>
      <c r="C513" s="2"/>
      <c r="D513" s="2"/>
      <c r="E513" s="2"/>
      <c r="F513" s="2"/>
    </row>
    <row r="514" spans="1:6" ht="16" x14ac:dyDescent="0.2">
      <c r="A514" s="2"/>
      <c r="B514" s="2"/>
      <c r="C514" s="2"/>
      <c r="D514" s="2"/>
      <c r="E514" s="2"/>
      <c r="F514" s="2"/>
    </row>
    <row r="515" spans="1:6" ht="16" x14ac:dyDescent="0.2">
      <c r="A515" s="2"/>
      <c r="B515" s="2"/>
      <c r="C515" s="2"/>
      <c r="D515" s="2"/>
      <c r="E515" s="2"/>
      <c r="F515" s="2"/>
    </row>
    <row r="516" spans="1:6" ht="16" x14ac:dyDescent="0.2">
      <c r="A516" s="2"/>
      <c r="B516" s="2"/>
      <c r="C516" s="2"/>
      <c r="D516" s="2"/>
      <c r="E516" s="2"/>
      <c r="F516" s="2"/>
    </row>
    <row r="517" spans="1:6" ht="16" x14ac:dyDescent="0.2">
      <c r="A517" s="2"/>
      <c r="B517" s="2"/>
      <c r="C517" s="2"/>
      <c r="D517" s="2"/>
      <c r="E517" s="2"/>
      <c r="F517" s="2"/>
    </row>
    <row r="518" spans="1:6" ht="16" x14ac:dyDescent="0.2">
      <c r="A518" s="2"/>
      <c r="B518" s="2"/>
      <c r="C518" s="2"/>
      <c r="D518" s="2"/>
      <c r="E518" s="2"/>
      <c r="F518" s="2"/>
    </row>
    <row r="519" spans="1:6" ht="16" x14ac:dyDescent="0.2">
      <c r="A519" s="2"/>
      <c r="B519" s="2"/>
      <c r="C519" s="2"/>
      <c r="D519" s="2"/>
      <c r="E519" s="2"/>
      <c r="F519" s="2"/>
    </row>
    <row r="520" spans="1:6" ht="16" x14ac:dyDescent="0.2">
      <c r="A520" s="2"/>
      <c r="B520" s="2"/>
      <c r="C520" s="2"/>
      <c r="D520" s="2"/>
      <c r="E520" s="2"/>
      <c r="F520" s="2"/>
    </row>
    <row r="521" spans="1:6" ht="16" x14ac:dyDescent="0.2">
      <c r="A521" s="2"/>
      <c r="B521" s="2"/>
      <c r="C521" s="2"/>
      <c r="D521" s="2"/>
      <c r="E521" s="2"/>
      <c r="F521" s="2"/>
    </row>
    <row r="522" spans="1:6" ht="16" x14ac:dyDescent="0.2">
      <c r="A522" s="2"/>
      <c r="B522" s="2"/>
      <c r="C522" s="2"/>
      <c r="D522" s="2"/>
      <c r="E522" s="2"/>
      <c r="F522" s="2"/>
    </row>
    <row r="523" spans="1:6" ht="16" x14ac:dyDescent="0.2">
      <c r="A523" s="2"/>
      <c r="B523" s="2"/>
      <c r="C523" s="2"/>
      <c r="D523" s="2"/>
      <c r="E523" s="2"/>
      <c r="F523" s="2"/>
    </row>
    <row r="524" spans="1:6" ht="16" x14ac:dyDescent="0.2">
      <c r="A524" s="2"/>
      <c r="B524" s="2"/>
      <c r="C524" s="2"/>
      <c r="D524" s="2"/>
      <c r="E524" s="2"/>
      <c r="F524" s="2"/>
    </row>
    <row r="525" spans="1:6" ht="16" x14ac:dyDescent="0.2">
      <c r="A525" s="2"/>
      <c r="B525" s="2"/>
      <c r="C525" s="2"/>
      <c r="D525" s="2"/>
      <c r="E525" s="2"/>
      <c r="F525" s="2"/>
    </row>
    <row r="526" spans="1:6" ht="16" x14ac:dyDescent="0.2">
      <c r="A526" s="2"/>
      <c r="B526" s="2"/>
      <c r="C526" s="2"/>
      <c r="D526" s="2"/>
      <c r="E526" s="2"/>
      <c r="F526" s="2"/>
    </row>
    <row r="527" spans="1:6" ht="16" x14ac:dyDescent="0.2">
      <c r="A527" s="2"/>
      <c r="B527" s="2"/>
      <c r="C527" s="2"/>
      <c r="D527" s="2"/>
      <c r="E527" s="2"/>
      <c r="F527" s="2"/>
    </row>
    <row r="528" spans="1:6" ht="16" x14ac:dyDescent="0.2">
      <c r="A528" s="2"/>
      <c r="B528" s="2"/>
      <c r="C528" s="2"/>
      <c r="D528" s="2"/>
      <c r="E528" s="2"/>
      <c r="F528" s="2"/>
    </row>
    <row r="529" spans="1:6" ht="16" x14ac:dyDescent="0.2">
      <c r="A529" s="2"/>
      <c r="B529" s="2"/>
      <c r="C529" s="2"/>
      <c r="D529" s="2"/>
      <c r="E529" s="2"/>
      <c r="F529" s="2"/>
    </row>
    <row r="530" spans="1:6" ht="16" x14ac:dyDescent="0.2">
      <c r="A530" s="2"/>
      <c r="B530" s="2"/>
      <c r="C530" s="2"/>
      <c r="D530" s="2"/>
      <c r="E530" s="2"/>
      <c r="F530" s="2"/>
    </row>
    <row r="531" spans="1:6" ht="16" x14ac:dyDescent="0.2">
      <c r="A531" s="2"/>
      <c r="B531" s="2"/>
      <c r="C531" s="2"/>
      <c r="D531" s="2"/>
      <c r="E531" s="2"/>
      <c r="F531" s="2"/>
    </row>
    <row r="532" spans="1:6" ht="16" x14ac:dyDescent="0.2">
      <c r="A532" s="2"/>
      <c r="B532" s="2"/>
      <c r="C532" s="2"/>
      <c r="D532" s="2"/>
      <c r="E532" s="2"/>
      <c r="F532" s="2"/>
    </row>
    <row r="533" spans="1:6" ht="16" x14ac:dyDescent="0.2">
      <c r="A533" s="2"/>
      <c r="B533" s="2"/>
      <c r="C533" s="2"/>
      <c r="D533" s="2"/>
      <c r="E533" s="2"/>
      <c r="F533" s="2"/>
    </row>
    <row r="534" spans="1:6" ht="16" x14ac:dyDescent="0.2">
      <c r="A534" s="2"/>
      <c r="B534" s="2"/>
      <c r="C534" s="2"/>
      <c r="D534" s="2"/>
      <c r="E534" s="2"/>
      <c r="F534" s="2"/>
    </row>
    <row r="535" spans="1:6" ht="16" x14ac:dyDescent="0.2">
      <c r="A535" s="2"/>
      <c r="B535" s="2"/>
      <c r="C535" s="2"/>
      <c r="D535" s="2"/>
      <c r="E535" s="2"/>
      <c r="F535" s="2"/>
    </row>
    <row r="536" spans="1:6" ht="16" x14ac:dyDescent="0.2">
      <c r="A536" s="2"/>
      <c r="B536" s="2"/>
      <c r="C536" s="2"/>
      <c r="D536" s="2"/>
      <c r="E536" s="2"/>
      <c r="F536" s="2"/>
    </row>
    <row r="537" spans="1:6" ht="16" x14ac:dyDescent="0.2">
      <c r="A537" s="2"/>
      <c r="B537" s="2"/>
      <c r="C537" s="2"/>
      <c r="D537" s="2"/>
      <c r="E537" s="2"/>
      <c r="F537" s="2"/>
    </row>
    <row r="538" spans="1:6" ht="16" x14ac:dyDescent="0.2">
      <c r="A538" s="2"/>
      <c r="B538" s="2"/>
      <c r="C538" s="2"/>
      <c r="D538" s="2"/>
      <c r="E538" s="2"/>
      <c r="F538" s="2"/>
    </row>
    <row r="539" spans="1:6" ht="16" x14ac:dyDescent="0.2">
      <c r="A539" s="2"/>
      <c r="B539" s="2"/>
      <c r="C539" s="2"/>
      <c r="D539" s="2"/>
      <c r="E539" s="2"/>
      <c r="F539" s="2"/>
    </row>
    <row r="540" spans="1:6" ht="16" x14ac:dyDescent="0.2">
      <c r="A540" s="2"/>
      <c r="B540" s="2"/>
      <c r="C540" s="2"/>
      <c r="D540" s="2"/>
      <c r="E540" s="2"/>
      <c r="F540" s="2"/>
    </row>
    <row r="541" spans="1:6" ht="16" x14ac:dyDescent="0.2">
      <c r="A541" s="2"/>
      <c r="B541" s="2"/>
      <c r="C541" s="2"/>
      <c r="D541" s="2"/>
      <c r="E541" s="2"/>
      <c r="F541" s="2"/>
    </row>
    <row r="542" spans="1:6" ht="16" x14ac:dyDescent="0.2">
      <c r="A542" s="2"/>
      <c r="B542" s="2"/>
      <c r="C542" s="2"/>
      <c r="D542" s="2"/>
      <c r="E542" s="2"/>
      <c r="F542" s="2"/>
    </row>
    <row r="543" spans="1:6" ht="16" x14ac:dyDescent="0.2">
      <c r="A543" s="2"/>
      <c r="B543" s="2"/>
      <c r="C543" s="2"/>
      <c r="D543" s="2"/>
      <c r="E543" s="2"/>
      <c r="F543" s="2"/>
    </row>
    <row r="544" spans="1:6" ht="16" x14ac:dyDescent="0.2">
      <c r="A544" s="2"/>
      <c r="B544" s="2"/>
      <c r="C544" s="2"/>
      <c r="D544" s="2"/>
      <c r="E544" s="2"/>
      <c r="F544" s="2"/>
    </row>
    <row r="545" spans="1:6" ht="16" x14ac:dyDescent="0.2">
      <c r="A545" s="2"/>
      <c r="B545" s="2"/>
      <c r="C545" s="2"/>
      <c r="D545" s="2"/>
      <c r="E545" s="2"/>
      <c r="F545" s="2"/>
    </row>
    <row r="546" spans="1:6" ht="16" x14ac:dyDescent="0.2">
      <c r="A546" s="2"/>
      <c r="B546" s="2"/>
      <c r="C546" s="2"/>
      <c r="D546" s="2"/>
      <c r="E546" s="2"/>
      <c r="F546" s="2"/>
    </row>
    <row r="547" spans="1:6" ht="16" x14ac:dyDescent="0.2">
      <c r="A547" s="2"/>
      <c r="B547" s="2"/>
      <c r="C547" s="2"/>
      <c r="D547" s="2"/>
      <c r="E547" s="2"/>
      <c r="F547" s="2"/>
    </row>
    <row r="548" spans="1:6" ht="16" x14ac:dyDescent="0.2">
      <c r="A548" s="2"/>
      <c r="B548" s="2"/>
      <c r="C548" s="2"/>
      <c r="D548" s="2"/>
      <c r="E548" s="2"/>
      <c r="F548" s="2"/>
    </row>
    <row r="549" spans="1:6" ht="16" x14ac:dyDescent="0.2">
      <c r="A549" s="2"/>
      <c r="B549" s="2"/>
      <c r="C549" s="2"/>
      <c r="D549" s="2"/>
      <c r="E549" s="2"/>
      <c r="F549" s="2"/>
    </row>
    <row r="550" spans="1:6" ht="16" x14ac:dyDescent="0.2">
      <c r="A550" s="2"/>
      <c r="B550" s="2"/>
      <c r="C550" s="2"/>
      <c r="D550" s="2"/>
      <c r="E550" s="2"/>
      <c r="F550" s="2"/>
    </row>
    <row r="551" spans="1:6" ht="16" x14ac:dyDescent="0.2">
      <c r="A551" s="2"/>
      <c r="B551" s="2"/>
      <c r="C551" s="2"/>
      <c r="D551" s="2"/>
      <c r="E551" s="2"/>
      <c r="F551" s="2"/>
    </row>
    <row r="552" spans="1:6" ht="16" x14ac:dyDescent="0.2">
      <c r="A552" s="2"/>
      <c r="B552" s="2"/>
      <c r="C552" s="2"/>
      <c r="D552" s="2"/>
      <c r="E552" s="2"/>
      <c r="F552" s="2"/>
    </row>
    <row r="553" spans="1:6" ht="16" x14ac:dyDescent="0.2">
      <c r="A553" s="2"/>
      <c r="B553" s="2"/>
      <c r="C553" s="2"/>
      <c r="D553" s="2"/>
      <c r="E553" s="2"/>
      <c r="F553" s="2"/>
    </row>
    <row r="554" spans="1:6" ht="16" x14ac:dyDescent="0.2">
      <c r="A554" s="2"/>
      <c r="B554" s="2"/>
      <c r="C554" s="2"/>
      <c r="D554" s="2"/>
      <c r="E554" s="2"/>
      <c r="F554" s="2"/>
    </row>
    <row r="555" spans="1:6" ht="16" x14ac:dyDescent="0.2">
      <c r="A555" s="2"/>
      <c r="B555" s="2"/>
      <c r="C555" s="2"/>
      <c r="D555" s="2"/>
      <c r="E555" s="2"/>
      <c r="F555" s="2"/>
    </row>
    <row r="556" spans="1:6" ht="16" x14ac:dyDescent="0.2">
      <c r="A556" s="2"/>
      <c r="B556" s="2"/>
      <c r="C556" s="2"/>
      <c r="D556" s="2"/>
      <c r="E556" s="2"/>
      <c r="F556" s="2"/>
    </row>
    <row r="557" spans="1:6" ht="16" x14ac:dyDescent="0.2">
      <c r="A557" s="2"/>
      <c r="B557" s="2"/>
      <c r="C557" s="2"/>
      <c r="D557" s="2"/>
      <c r="E557" s="2"/>
      <c r="F557" s="2"/>
    </row>
    <row r="558" spans="1:6" ht="16" x14ac:dyDescent="0.2">
      <c r="A558" s="2"/>
      <c r="B558" s="2"/>
      <c r="C558" s="2"/>
      <c r="D558" s="2"/>
      <c r="E558" s="2"/>
      <c r="F558" s="2"/>
    </row>
    <row r="559" spans="1:6" ht="16" x14ac:dyDescent="0.2">
      <c r="A559" s="2"/>
      <c r="B559" s="2"/>
      <c r="C559" s="2"/>
      <c r="D559" s="2"/>
      <c r="E559" s="2"/>
      <c r="F559" s="2"/>
    </row>
    <row r="560" spans="1:6" ht="16" x14ac:dyDescent="0.2">
      <c r="A560" s="2"/>
      <c r="B560" s="2"/>
      <c r="C560" s="2"/>
      <c r="D560" s="2"/>
      <c r="E560" s="2"/>
      <c r="F560" s="2"/>
    </row>
    <row r="561" spans="1:6" ht="16" x14ac:dyDescent="0.2">
      <c r="A561" s="2"/>
      <c r="B561" s="2"/>
      <c r="C561" s="2"/>
      <c r="D561" s="2"/>
      <c r="E561" s="2"/>
      <c r="F561" s="2"/>
    </row>
    <row r="562" spans="1:6" ht="16" x14ac:dyDescent="0.2">
      <c r="A562" s="2"/>
      <c r="B562" s="2"/>
      <c r="C562" s="2"/>
      <c r="D562" s="2"/>
      <c r="E562" s="2"/>
      <c r="F562" s="2"/>
    </row>
    <row r="563" spans="1:6" ht="16" x14ac:dyDescent="0.2">
      <c r="A563" s="2"/>
      <c r="B563" s="2"/>
      <c r="C563" s="2"/>
      <c r="D563" s="2"/>
      <c r="E563" s="2"/>
      <c r="F563" s="2"/>
    </row>
    <row r="564" spans="1:6" ht="16" x14ac:dyDescent="0.2">
      <c r="A564" s="2"/>
      <c r="B564" s="2"/>
      <c r="C564" s="2"/>
      <c r="D564" s="2"/>
      <c r="E564" s="2"/>
      <c r="F564" s="2"/>
    </row>
    <row r="565" spans="1:6" ht="16" x14ac:dyDescent="0.2">
      <c r="A565" s="2"/>
      <c r="B565" s="2"/>
      <c r="C565" s="2"/>
      <c r="D565" s="2"/>
      <c r="E565" s="2"/>
      <c r="F565" s="2"/>
    </row>
    <row r="566" spans="1:6" ht="16" x14ac:dyDescent="0.2">
      <c r="A566" s="2"/>
      <c r="B566" s="2"/>
      <c r="C566" s="2"/>
      <c r="D566" s="2"/>
      <c r="E566" s="2"/>
      <c r="F566" s="2"/>
    </row>
    <row r="567" spans="1:6" ht="16" x14ac:dyDescent="0.2">
      <c r="A567" s="2"/>
      <c r="B567" s="2"/>
      <c r="C567" s="2"/>
      <c r="D567" s="2"/>
      <c r="E567" s="2"/>
      <c r="F567" s="2"/>
    </row>
    <row r="568" spans="1:6" ht="16" x14ac:dyDescent="0.2">
      <c r="A568" s="2"/>
      <c r="B568" s="2"/>
      <c r="C568" s="2"/>
      <c r="D568" s="2"/>
      <c r="E568" s="2"/>
      <c r="F568" s="2"/>
    </row>
    <row r="569" spans="1:6" ht="16" x14ac:dyDescent="0.2">
      <c r="A569" s="2"/>
      <c r="B569" s="2"/>
      <c r="C569" s="2"/>
      <c r="D569" s="2"/>
      <c r="E569" s="2"/>
      <c r="F569" s="2"/>
    </row>
    <row r="570" spans="1:6" ht="16" x14ac:dyDescent="0.2">
      <c r="A570" s="2"/>
      <c r="B570" s="2"/>
      <c r="C570" s="2"/>
      <c r="D570" s="2"/>
      <c r="E570" s="2"/>
      <c r="F570" s="2"/>
    </row>
    <row r="571" spans="1:6" ht="16" x14ac:dyDescent="0.2">
      <c r="A571" s="2"/>
      <c r="B571" s="2"/>
      <c r="C571" s="2"/>
      <c r="D571" s="2"/>
      <c r="E571" s="2"/>
      <c r="F571" s="2"/>
    </row>
    <row r="572" spans="1:6" ht="16" x14ac:dyDescent="0.2">
      <c r="A572" s="2"/>
      <c r="B572" s="2"/>
      <c r="C572" s="2"/>
      <c r="D572" s="2"/>
      <c r="E572" s="2"/>
      <c r="F572" s="2"/>
    </row>
    <row r="573" spans="1:6" ht="16" x14ac:dyDescent="0.2">
      <c r="A573" s="2"/>
      <c r="B573" s="2"/>
      <c r="C573" s="2"/>
      <c r="D573" s="2"/>
      <c r="E573" s="2"/>
      <c r="F573" s="2"/>
    </row>
    <row r="574" spans="1:6" ht="16" x14ac:dyDescent="0.2">
      <c r="A574" s="2"/>
      <c r="B574" s="2"/>
      <c r="C574" s="2"/>
      <c r="D574" s="2"/>
      <c r="E574" s="2"/>
      <c r="F574" s="2"/>
    </row>
    <row r="575" spans="1:6" ht="16" x14ac:dyDescent="0.2">
      <c r="A575" s="2"/>
      <c r="B575" s="2"/>
      <c r="C575" s="2"/>
      <c r="D575" s="2"/>
      <c r="E575" s="2"/>
      <c r="F575" s="2"/>
    </row>
    <row r="576" spans="1:6" ht="16" x14ac:dyDescent="0.2">
      <c r="A576" s="2"/>
      <c r="B576" s="2"/>
      <c r="C576" s="2"/>
      <c r="D576" s="2"/>
      <c r="E576" s="2"/>
      <c r="F576" s="2"/>
    </row>
    <row r="577" spans="1:6" ht="16" x14ac:dyDescent="0.2">
      <c r="A577" s="2"/>
      <c r="B577" s="2"/>
      <c r="C577" s="2"/>
      <c r="D577" s="2"/>
      <c r="E577" s="2"/>
      <c r="F577" s="2"/>
    </row>
    <row r="578" spans="1:6" ht="16" x14ac:dyDescent="0.2">
      <c r="A578" s="2"/>
      <c r="B578" s="2"/>
      <c r="C578" s="2"/>
      <c r="D578" s="2"/>
      <c r="E578" s="2"/>
      <c r="F578" s="2"/>
    </row>
    <row r="579" spans="1:6" ht="16" x14ac:dyDescent="0.2">
      <c r="A579" s="2"/>
      <c r="B579" s="2"/>
      <c r="C579" s="2"/>
      <c r="D579" s="2"/>
      <c r="E579" s="2"/>
      <c r="F579" s="2"/>
    </row>
    <row r="580" spans="1:6" ht="16" x14ac:dyDescent="0.2">
      <c r="A580" s="2"/>
      <c r="B580" s="2"/>
      <c r="C580" s="2"/>
      <c r="D580" s="2"/>
      <c r="E580" s="2"/>
      <c r="F580" s="2"/>
    </row>
    <row r="581" spans="1:6" ht="16" x14ac:dyDescent="0.2">
      <c r="A581" s="2"/>
      <c r="B581" s="2"/>
      <c r="C581" s="2"/>
      <c r="D581" s="2"/>
      <c r="E581" s="2"/>
      <c r="F581" s="2"/>
    </row>
    <row r="582" spans="1:6" ht="16" x14ac:dyDescent="0.2">
      <c r="A582" s="2"/>
      <c r="B582" s="2"/>
      <c r="C582" s="2"/>
      <c r="D582" s="2"/>
      <c r="E582" s="2"/>
      <c r="F582" s="2"/>
    </row>
    <row r="583" spans="1:6" ht="16" x14ac:dyDescent="0.2">
      <c r="A583" s="2"/>
      <c r="B583" s="2"/>
      <c r="C583" s="2"/>
      <c r="D583" s="2"/>
      <c r="E583" s="2"/>
      <c r="F583" s="2"/>
    </row>
    <row r="584" spans="1:6" ht="16" x14ac:dyDescent="0.2">
      <c r="A584" s="2"/>
      <c r="B584" s="2"/>
      <c r="C584" s="2"/>
      <c r="D584" s="2"/>
      <c r="E584" s="2"/>
      <c r="F584" s="2"/>
    </row>
    <row r="585" spans="1:6" ht="16" x14ac:dyDescent="0.2">
      <c r="A585" s="2"/>
      <c r="B585" s="2"/>
      <c r="C585" s="2"/>
      <c r="D585" s="2"/>
      <c r="E585" s="2"/>
      <c r="F585" s="2"/>
    </row>
    <row r="586" spans="1:6" ht="16" x14ac:dyDescent="0.2">
      <c r="A586" s="2"/>
      <c r="B586" s="2"/>
      <c r="C586" s="2"/>
      <c r="D586" s="2"/>
      <c r="E586" s="2"/>
      <c r="F586" s="2"/>
    </row>
    <row r="587" spans="1:6" ht="16" x14ac:dyDescent="0.2">
      <c r="A587" s="2"/>
      <c r="B587" s="2"/>
      <c r="C587" s="2"/>
      <c r="D587" s="2"/>
      <c r="E587" s="2"/>
      <c r="F587" s="2"/>
    </row>
    <row r="588" spans="1:6" ht="16" x14ac:dyDescent="0.2">
      <c r="A588" s="2"/>
      <c r="B588" s="2"/>
      <c r="C588" s="2"/>
      <c r="D588" s="2"/>
      <c r="E588" s="2"/>
      <c r="F588" s="2"/>
    </row>
    <row r="589" spans="1:6" ht="16" x14ac:dyDescent="0.2">
      <c r="A589" s="2"/>
      <c r="B589" s="2"/>
      <c r="C589" s="2"/>
      <c r="D589" s="2"/>
      <c r="E589" s="2"/>
      <c r="F589" s="2"/>
    </row>
    <row r="590" spans="1:6" ht="16" x14ac:dyDescent="0.2">
      <c r="A590" s="2"/>
      <c r="B590" s="2"/>
      <c r="C590" s="2"/>
      <c r="D590" s="2"/>
      <c r="E590" s="2"/>
      <c r="F590" s="2"/>
    </row>
    <row r="591" spans="1:6" ht="16" x14ac:dyDescent="0.2">
      <c r="A591" s="2"/>
      <c r="B591" s="2"/>
      <c r="C591" s="2"/>
      <c r="D591" s="2"/>
      <c r="E591" s="2"/>
      <c r="F591" s="2"/>
    </row>
    <row r="592" spans="1:6" ht="16" x14ac:dyDescent="0.2">
      <c r="A592" s="2"/>
      <c r="B592" s="2"/>
      <c r="C592" s="2"/>
      <c r="D592" s="2"/>
      <c r="E592" s="2"/>
      <c r="F592" s="2"/>
    </row>
    <row r="593" spans="1:6" ht="16" x14ac:dyDescent="0.2">
      <c r="A593" s="2"/>
      <c r="B593" s="2"/>
      <c r="C593" s="2"/>
      <c r="D593" s="2"/>
      <c r="E593" s="2"/>
      <c r="F593" s="2"/>
    </row>
    <row r="594" spans="1:6" ht="16" x14ac:dyDescent="0.2">
      <c r="A594" s="2"/>
      <c r="B594" s="2"/>
      <c r="C594" s="2"/>
      <c r="D594" s="2"/>
      <c r="E594" s="2"/>
      <c r="F594" s="2"/>
    </row>
    <row r="595" spans="1:6" ht="16" x14ac:dyDescent="0.2">
      <c r="A595" s="2"/>
      <c r="B595" s="2"/>
      <c r="C595" s="2"/>
      <c r="D595" s="2"/>
      <c r="E595" s="2"/>
      <c r="F595" s="2"/>
    </row>
    <row r="596" spans="1:6" ht="16" x14ac:dyDescent="0.2">
      <c r="A596" s="2"/>
      <c r="B596" s="2"/>
      <c r="C596" s="2"/>
      <c r="D596" s="2"/>
      <c r="E596" s="2"/>
      <c r="F596" s="2"/>
    </row>
    <row r="597" spans="1:6" ht="16" x14ac:dyDescent="0.2">
      <c r="A597" s="2"/>
      <c r="B597" s="2"/>
      <c r="C597" s="2"/>
      <c r="D597" s="2"/>
      <c r="E597" s="2"/>
      <c r="F597" s="2"/>
    </row>
    <row r="598" spans="1:6" ht="16" x14ac:dyDescent="0.2">
      <c r="A598" s="2"/>
      <c r="B598" s="2"/>
      <c r="C598" s="2"/>
      <c r="D598" s="2"/>
      <c r="E598" s="2"/>
      <c r="F598" s="2"/>
    </row>
  </sheetData>
  <mergeCells count="14">
    <mergeCell ref="A5:A54"/>
    <mergeCell ref="B28:B40"/>
    <mergeCell ref="B41:B53"/>
    <mergeCell ref="H2:H4"/>
    <mergeCell ref="B2:B4"/>
    <mergeCell ref="A2:A4"/>
    <mergeCell ref="C2:C4"/>
    <mergeCell ref="B6:B27"/>
    <mergeCell ref="A1:M1"/>
    <mergeCell ref="I2:I4"/>
    <mergeCell ref="J2:J4"/>
    <mergeCell ref="K2:K4"/>
    <mergeCell ref="L2:L4"/>
    <mergeCell ref="M2:M4"/>
  </mergeCells>
  <phoneticPr fontId="27" type="noConversion"/>
  <conditionalFormatting sqref="D2:G54">
    <cfRule type="cellIs" dxfId="12" priority="7" operator="equal">
      <formula>"Minimum"</formula>
    </cfRule>
    <cfRule type="cellIs" dxfId="11" priority="8" operator="equal">
      <formula>"Standard"</formula>
    </cfRule>
    <cfRule type="cellIs" dxfId="10" priority="9" operator="equal">
      <formula>"Optimal"</formula>
    </cfRule>
  </conditionalFormatting>
  <conditionalFormatting sqref="D2:G1048576">
    <cfRule type="cellIs" dxfId="9" priority="13" operator="equal">
      <formula>"Not applicable"</formula>
    </cfRule>
    <cfRule type="cellIs" dxfId="8" priority="14" operator="equal">
      <formula>"Discontinue"</formula>
    </cfRule>
  </conditionalFormatting>
  <conditionalFormatting sqref="H53">
    <cfRule type="cellIs" dxfId="7" priority="1" operator="equal">
      <formula>"Optimal"</formula>
    </cfRule>
    <cfRule type="cellIs" dxfId="6" priority="2" operator="equal">
      <formula>"Standard"</formula>
    </cfRule>
    <cfRule type="cellIs" dxfId="5" priority="3" operator="equal">
      <formula>"Minimum"</formula>
    </cfRule>
  </conditionalFormatting>
  <dataValidations count="1">
    <dataValidation type="list" allowBlank="1" showInputMessage="1" showErrorMessage="1" sqref="D599:G1048576 D2:G4" xr:uid="{E6A3206C-07AF-214B-ACBE-B77CC5F6BEFD}">
      <formula1>Package</formula1>
    </dataValidation>
  </dataValidations>
  <hyperlinks>
    <hyperlink ref="L5" r:id="rId1" xr:uid="{D11FAC8D-5125-5241-92D1-C63C17326D4D}"/>
    <hyperlink ref="L6" r:id="rId2" xr:uid="{0F8A99EB-50F6-7A47-AB57-6BA10076B50C}"/>
    <hyperlink ref="L7" r:id="rId3" xr:uid="{6329F1BA-5067-424C-A9EE-6CA63B2AB1E7}"/>
    <hyperlink ref="L8" r:id="rId4" xr:uid="{4A9C5838-A634-F548-9AF4-353884998B49}"/>
    <hyperlink ref="L9" r:id="rId5" xr:uid="{5D7AF1A2-1077-6347-B817-3E3DE2665754}"/>
    <hyperlink ref="L10" r:id="rId6" xr:uid="{3F217DF4-8CB6-7749-91FE-B470181507D0}"/>
    <hyperlink ref="L11" r:id="rId7" xr:uid="{C8B7A444-B176-F146-A398-FCF9EEDC2FAD}"/>
    <hyperlink ref="L12" r:id="rId8" xr:uid="{2C91CFCB-DFC1-924E-8154-FE14DA1399A1}"/>
    <hyperlink ref="L13" r:id="rId9" xr:uid="{8F426E2A-DBF9-6549-BEA1-53FBC87A1458}"/>
    <hyperlink ref="L14" r:id="rId10" xr:uid="{A70C484C-C605-534E-B32C-052E2E526B9F}"/>
    <hyperlink ref="L15" r:id="rId11" xr:uid="{6BA9DA07-421A-704E-BAA0-193A97A69FEF}"/>
    <hyperlink ref="L16" r:id="rId12" xr:uid="{D967FE1D-F5A6-7342-B49F-F36A7B82A589}"/>
    <hyperlink ref="L17" r:id="rId13" xr:uid="{0E765D0C-7077-1041-8718-826168B3801C}"/>
    <hyperlink ref="L18" r:id="rId14" xr:uid="{C3B7E605-EF9B-7546-A60E-D0875D7E5D0A}"/>
    <hyperlink ref="L25" r:id="rId15" xr:uid="{44939B6C-0DB0-FB44-BDEF-1AFC44D876FD}"/>
    <hyperlink ref="L26" r:id="rId16" xr:uid="{05B5AA82-FC18-8A47-B69A-FB77A4F42B99}"/>
    <hyperlink ref="L27" r:id="rId17" xr:uid="{D864F60A-D100-564D-9900-030413228A0D}"/>
    <hyperlink ref="L28" r:id="rId18" xr:uid="{EF6DFB53-80ED-EC4B-954B-CF3DAE92BA49}"/>
    <hyperlink ref="L29" r:id="rId19" xr:uid="{05AFC1C1-9913-914B-B11F-86518F204B09}"/>
    <hyperlink ref="L30" r:id="rId20" xr:uid="{CF9D8B67-8738-E243-B2C9-AD9E546144F3}"/>
    <hyperlink ref="L31" r:id="rId21" xr:uid="{C5DDB0FC-15EC-1741-956B-2D376AAFEA48}"/>
    <hyperlink ref="L32" r:id="rId22" xr:uid="{8252AFB3-C4A2-E643-98BC-E1C884ADB63F}"/>
    <hyperlink ref="L33" r:id="rId23" xr:uid="{00BA30E5-C00B-064F-9045-BAA981F60626}"/>
    <hyperlink ref="L43" r:id="rId24" xr:uid="{D3B44BAF-E9C6-EE4E-8B59-7087E2C37D82}"/>
    <hyperlink ref="L45" r:id="rId25" xr:uid="{6E116BA7-FE13-9349-AFC3-CC75ABAC98B6}"/>
    <hyperlink ref="L46" r:id="rId26" xr:uid="{3017752F-0AC1-3F43-97E6-BFAEDBFF4D85}"/>
    <hyperlink ref="L49" r:id="rId27" xr:uid="{8A5CF59F-8C53-454F-B1DF-6E38CBA3813A}"/>
    <hyperlink ref="L34" r:id="rId28" xr:uid="{D3BF2A0D-4110-0F4C-8240-676968C36C71}"/>
    <hyperlink ref="L35" r:id="rId29" xr:uid="{EA4721EC-6453-DC44-9FC8-8D07AC0A1952}"/>
    <hyperlink ref="L36" r:id="rId30" xr:uid="{FB234DB4-FB37-B74F-9DC8-F17C5E7AA41E}"/>
    <hyperlink ref="L37" r:id="rId31" xr:uid="{92976DCD-7515-444F-83CB-2DC1A2C0C0F4}"/>
    <hyperlink ref="L54" r:id="rId32" xr:uid="{9BB4DDA5-195B-5748-A2E7-18F7509B9DD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924D8C-53F1-41EE-8C6F-6E85274048AB}">
          <x14:formula1>
            <xm:f>'Tier overview'!$A$4:$A$9</xm:f>
          </x14:formula1>
          <xm:sqref>D53:H53 D5:G52 D54:G54 I23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5E4C-05EE-1647-ACDE-BE3CC546F595}">
  <dimension ref="A1:M40"/>
  <sheetViews>
    <sheetView zoomScaleNormal="100" workbookViewId="0">
      <pane ySplit="4" topLeftCell="A19" activePane="bottomLeft" state="frozen"/>
      <selection activeCell="A6" sqref="A6"/>
      <selection pane="bottomLeft" activeCell="H5" sqref="H5:I38"/>
    </sheetView>
  </sheetViews>
  <sheetFormatPr baseColWidth="10" defaultColWidth="10.6640625" defaultRowHeight="15" customHeight="1" x14ac:dyDescent="0.2"/>
  <cols>
    <col min="1" max="1" width="16.1640625" style="2" customWidth="1"/>
    <col min="2" max="2" width="13.6640625" style="2" customWidth="1"/>
    <col min="3" max="3" width="70" style="2" customWidth="1"/>
    <col min="4" max="4" width="15.6640625" style="2" customWidth="1"/>
    <col min="5" max="5" width="17.6640625" style="2" customWidth="1"/>
    <col min="6" max="7" width="26.1640625" style="2" customWidth="1"/>
    <col min="8" max="8" width="50" style="54" customWidth="1"/>
    <col min="9" max="9" width="61.6640625" style="54" customWidth="1"/>
    <col min="10" max="10" width="12" style="2" customWidth="1"/>
    <col min="11" max="11" width="13.1640625" style="2" customWidth="1"/>
    <col min="12" max="12" width="34.6640625" style="54" customWidth="1"/>
    <col min="13" max="13" width="11.5" style="2" customWidth="1"/>
    <col min="14" max="16384" width="10.6640625" style="2"/>
  </cols>
  <sheetData>
    <row r="1" spans="1:13" ht="16.25" customHeight="1" thickBot="1" x14ac:dyDescent="0.25">
      <c r="A1" s="196" t="s">
        <v>11</v>
      </c>
      <c r="B1" s="196"/>
      <c r="C1" s="196"/>
      <c r="D1" s="196"/>
      <c r="E1" s="196"/>
      <c r="F1" s="196"/>
      <c r="G1" s="196"/>
      <c r="H1" s="196"/>
      <c r="I1" s="196"/>
      <c r="J1" s="196"/>
      <c r="K1" s="196"/>
      <c r="L1" s="196"/>
      <c r="M1" s="196"/>
    </row>
    <row r="2" spans="1:13" ht="16.25" customHeight="1" x14ac:dyDescent="0.2">
      <c r="A2" s="241"/>
      <c r="B2" s="243"/>
      <c r="C2" s="216"/>
      <c r="D2" s="69" t="s">
        <v>57</v>
      </c>
      <c r="E2" s="69" t="s">
        <v>60</v>
      </c>
      <c r="F2" s="69" t="s">
        <v>63</v>
      </c>
      <c r="G2" s="69" t="s">
        <v>66</v>
      </c>
      <c r="H2" s="247" t="s">
        <v>350</v>
      </c>
      <c r="I2" s="233" t="s">
        <v>88</v>
      </c>
      <c r="J2" s="233" t="s">
        <v>89</v>
      </c>
      <c r="K2" s="233" t="s">
        <v>90</v>
      </c>
      <c r="L2" s="233" t="s">
        <v>91</v>
      </c>
      <c r="M2" s="236" t="s">
        <v>92</v>
      </c>
    </row>
    <row r="3" spans="1:13" ht="16" x14ac:dyDescent="0.2">
      <c r="A3" s="242"/>
      <c r="B3" s="244"/>
      <c r="C3" s="217"/>
      <c r="D3" s="16" t="str">
        <f>'Scenario overview'!B6</f>
        <v>A high-burden country close to reaching 95s across all populations</v>
      </c>
      <c r="E3" s="16" t="str">
        <f>'Scenario overview'!B7</f>
        <v>A high-burden country close to reaching 95s, but not in all populations</v>
      </c>
      <c r="F3" s="16" t="str">
        <f>'Scenario overview'!B8</f>
        <v>A high-burden country not yet achieving one or more of the 95s</v>
      </c>
      <c r="G3" s="16" t="str">
        <f>'Scenario overview'!B9</f>
        <v>A low-burden country achieving one or more of the 95s</v>
      </c>
      <c r="H3" s="248"/>
      <c r="I3" s="234"/>
      <c r="J3" s="234"/>
      <c r="K3" s="234"/>
      <c r="L3" s="234"/>
      <c r="M3" s="237"/>
    </row>
    <row r="4" spans="1:13" ht="17" thickBot="1" x14ac:dyDescent="0.25">
      <c r="A4" s="242"/>
      <c r="B4" s="245"/>
      <c r="C4" s="246"/>
      <c r="D4" s="31" t="str">
        <f>'Scenario overview'!C6</f>
        <v>Limited, possibly some unsuppressed ART clients and some specific sub-segments that are generally underserved</v>
      </c>
      <c r="E4" s="31" t="str">
        <f>'Scenario overview'!C7</f>
        <v>Adolescent girls and young women, key populations, men</v>
      </c>
      <c r="F4" s="31" t="str">
        <f>'Scenario overview'!C8</f>
        <v>Clinically unstable/symptomatic, gaps in all population groups</v>
      </c>
      <c r="G4" s="31" t="str">
        <f>'Scenario overview'!C9</f>
        <v>Clinically unstable/symptomatic, gaps in all population groups</v>
      </c>
      <c r="H4" s="249"/>
      <c r="I4" s="235"/>
      <c r="J4" s="235"/>
      <c r="K4" s="235"/>
      <c r="L4" s="235"/>
      <c r="M4" s="238"/>
    </row>
    <row r="5" spans="1:13" ht="16.25" customHeight="1" x14ac:dyDescent="0.2">
      <c r="A5" s="250" t="s">
        <v>351</v>
      </c>
      <c r="B5" s="203" t="s">
        <v>352</v>
      </c>
      <c r="C5" s="80" t="s">
        <v>353</v>
      </c>
      <c r="D5" s="81" t="s">
        <v>72</v>
      </c>
      <c r="E5" s="81" t="s">
        <v>72</v>
      </c>
      <c r="F5" s="81" t="s">
        <v>72</v>
      </c>
      <c r="G5" s="81" t="s">
        <v>72</v>
      </c>
      <c r="H5" s="55" t="s">
        <v>354</v>
      </c>
      <c r="I5" s="135" t="s">
        <v>355</v>
      </c>
      <c r="J5" s="83" t="s">
        <v>103</v>
      </c>
      <c r="K5" s="83" t="s">
        <v>109</v>
      </c>
      <c r="L5" s="111" t="s">
        <v>100</v>
      </c>
      <c r="M5" s="118">
        <v>91</v>
      </c>
    </row>
    <row r="6" spans="1:13" ht="16.25" customHeight="1" x14ac:dyDescent="0.2">
      <c r="A6" s="250"/>
      <c r="B6" s="204"/>
      <c r="C6" s="66" t="s">
        <v>356</v>
      </c>
      <c r="D6" s="33" t="s">
        <v>72</v>
      </c>
      <c r="E6" s="33" t="s">
        <v>72</v>
      </c>
      <c r="F6" s="33" t="s">
        <v>72</v>
      </c>
      <c r="G6" s="33" t="s">
        <v>72</v>
      </c>
      <c r="H6" s="56" t="s">
        <v>354</v>
      </c>
      <c r="I6" s="136" t="s">
        <v>481</v>
      </c>
      <c r="J6" s="61" t="s">
        <v>171</v>
      </c>
      <c r="K6" s="61" t="s">
        <v>292</v>
      </c>
      <c r="L6" s="97" t="s">
        <v>100</v>
      </c>
      <c r="M6" s="104">
        <v>91</v>
      </c>
    </row>
    <row r="7" spans="1:13" ht="16.25" customHeight="1" thickBot="1" x14ac:dyDescent="0.25">
      <c r="A7" s="250"/>
      <c r="B7" s="212"/>
      <c r="C7" s="9" t="s">
        <v>357</v>
      </c>
      <c r="D7" s="13" t="s">
        <v>72</v>
      </c>
      <c r="E7" s="13" t="s">
        <v>72</v>
      </c>
      <c r="F7" s="13" t="s">
        <v>72</v>
      </c>
      <c r="G7" s="13" t="s">
        <v>72</v>
      </c>
      <c r="H7" s="57" t="s">
        <v>354</v>
      </c>
      <c r="I7" s="137" t="s">
        <v>358</v>
      </c>
      <c r="J7" s="88" t="s">
        <v>103</v>
      </c>
      <c r="K7" s="88" t="s">
        <v>109</v>
      </c>
      <c r="L7" s="106" t="s">
        <v>100</v>
      </c>
      <c r="M7" s="117">
        <v>91</v>
      </c>
    </row>
    <row r="8" spans="1:13" ht="16.25" customHeight="1" x14ac:dyDescent="0.2">
      <c r="A8" s="250"/>
      <c r="B8" s="203" t="s">
        <v>359</v>
      </c>
      <c r="C8" s="80" t="s">
        <v>360</v>
      </c>
      <c r="D8" s="81" t="s">
        <v>72</v>
      </c>
      <c r="E8" s="81" t="s">
        <v>72</v>
      </c>
      <c r="F8" s="81" t="s">
        <v>72</v>
      </c>
      <c r="G8" s="81" t="s">
        <v>72</v>
      </c>
      <c r="H8" s="55" t="s">
        <v>361</v>
      </c>
      <c r="I8" s="135" t="s">
        <v>362</v>
      </c>
      <c r="J8" s="83" t="s">
        <v>171</v>
      </c>
      <c r="K8" s="83" t="s">
        <v>292</v>
      </c>
      <c r="L8" s="111" t="s">
        <v>100</v>
      </c>
      <c r="M8" s="118">
        <v>27</v>
      </c>
    </row>
    <row r="9" spans="1:13" ht="35" customHeight="1" thickBot="1" x14ac:dyDescent="0.25">
      <c r="A9" s="250"/>
      <c r="B9" s="212"/>
      <c r="C9" s="9" t="s">
        <v>363</v>
      </c>
      <c r="D9" s="13" t="s">
        <v>72</v>
      </c>
      <c r="E9" s="13" t="s">
        <v>72</v>
      </c>
      <c r="F9" s="13" t="s">
        <v>72</v>
      </c>
      <c r="G9" s="13" t="s">
        <v>72</v>
      </c>
      <c r="H9" s="57" t="s">
        <v>469</v>
      </c>
      <c r="I9" s="137" t="s">
        <v>364</v>
      </c>
      <c r="J9" s="88" t="s">
        <v>103</v>
      </c>
      <c r="K9" s="88" t="s">
        <v>172</v>
      </c>
      <c r="L9" s="106" t="s">
        <v>365</v>
      </c>
      <c r="M9" s="117">
        <v>10</v>
      </c>
    </row>
    <row r="10" spans="1:13" ht="19.25" customHeight="1" x14ac:dyDescent="0.2">
      <c r="A10" s="250"/>
      <c r="B10" s="203" t="s">
        <v>366</v>
      </c>
      <c r="C10" s="80" t="s">
        <v>367</v>
      </c>
      <c r="D10" s="81" t="s">
        <v>72</v>
      </c>
      <c r="E10" s="81" t="s">
        <v>72</v>
      </c>
      <c r="F10" s="81" t="s">
        <v>72</v>
      </c>
      <c r="G10" s="81" t="s">
        <v>72</v>
      </c>
      <c r="H10" s="55" t="s">
        <v>368</v>
      </c>
      <c r="I10" s="135" t="s">
        <v>369</v>
      </c>
      <c r="J10" s="83" t="s">
        <v>103</v>
      </c>
      <c r="K10" s="83" t="s">
        <v>109</v>
      </c>
      <c r="L10" s="111" t="s">
        <v>100</v>
      </c>
      <c r="M10" s="118">
        <v>66</v>
      </c>
    </row>
    <row r="11" spans="1:13" ht="31.25" customHeight="1" x14ac:dyDescent="0.2">
      <c r="A11" s="250"/>
      <c r="B11" s="204"/>
      <c r="C11" s="66" t="s">
        <v>370</v>
      </c>
      <c r="D11" s="33" t="s">
        <v>72</v>
      </c>
      <c r="E11" s="33" t="s">
        <v>72</v>
      </c>
      <c r="F11" s="33" t="s">
        <v>72</v>
      </c>
      <c r="G11" s="33" t="s">
        <v>72</v>
      </c>
      <c r="H11" s="56" t="s">
        <v>371</v>
      </c>
      <c r="I11" s="136" t="s">
        <v>372</v>
      </c>
      <c r="J11" s="5"/>
      <c r="K11" s="5"/>
      <c r="L11" s="120"/>
      <c r="M11" s="71"/>
    </row>
    <row r="12" spans="1:13" ht="18" customHeight="1" thickBot="1" x14ac:dyDescent="0.25">
      <c r="A12" s="250"/>
      <c r="B12" s="212"/>
      <c r="C12" s="9" t="s">
        <v>373</v>
      </c>
      <c r="D12" s="13" t="s">
        <v>76</v>
      </c>
      <c r="E12" s="13" t="s">
        <v>76</v>
      </c>
      <c r="F12" s="13" t="s">
        <v>74</v>
      </c>
      <c r="G12" s="13" t="s">
        <v>76</v>
      </c>
      <c r="H12" s="138" t="s">
        <v>374</v>
      </c>
      <c r="I12" s="137" t="s">
        <v>372</v>
      </c>
      <c r="J12" s="7"/>
      <c r="K12" s="7"/>
      <c r="L12" s="123"/>
      <c r="M12" s="124"/>
    </row>
    <row r="13" spans="1:13" ht="46.25" customHeight="1" x14ac:dyDescent="0.2">
      <c r="A13" s="250"/>
      <c r="B13" s="203" t="s">
        <v>375</v>
      </c>
      <c r="C13" s="80" t="s">
        <v>376</v>
      </c>
      <c r="D13" s="81" t="s">
        <v>72</v>
      </c>
      <c r="E13" s="81" t="s">
        <v>72</v>
      </c>
      <c r="F13" s="81" t="s">
        <v>72</v>
      </c>
      <c r="G13" s="81" t="s">
        <v>72</v>
      </c>
      <c r="H13" s="139" t="s">
        <v>377</v>
      </c>
      <c r="I13" s="135" t="s">
        <v>378</v>
      </c>
      <c r="J13" s="83" t="s">
        <v>108</v>
      </c>
      <c r="K13" s="83" t="s">
        <v>134</v>
      </c>
      <c r="L13" s="84" t="s">
        <v>379</v>
      </c>
      <c r="M13" s="118"/>
    </row>
    <row r="14" spans="1:13" ht="42" customHeight="1" x14ac:dyDescent="0.2">
      <c r="A14" s="250"/>
      <c r="B14" s="204"/>
      <c r="C14" s="66" t="s">
        <v>380</v>
      </c>
      <c r="D14" s="33" t="s">
        <v>72</v>
      </c>
      <c r="E14" s="33" t="s">
        <v>72</v>
      </c>
      <c r="F14" s="33" t="s">
        <v>72</v>
      </c>
      <c r="G14" s="33" t="s">
        <v>76</v>
      </c>
      <c r="H14" s="99" t="s">
        <v>381</v>
      </c>
      <c r="I14" s="136" t="s">
        <v>378</v>
      </c>
      <c r="J14" s="61" t="s">
        <v>108</v>
      </c>
      <c r="K14" s="61" t="s">
        <v>134</v>
      </c>
      <c r="L14" s="63" t="s">
        <v>379</v>
      </c>
      <c r="M14" s="104">
        <v>69</v>
      </c>
    </row>
    <row r="15" spans="1:13" ht="29" customHeight="1" x14ac:dyDescent="0.2">
      <c r="A15" s="250"/>
      <c r="B15" s="204"/>
      <c r="C15" s="66" t="s">
        <v>382</v>
      </c>
      <c r="D15" s="33" t="s">
        <v>74</v>
      </c>
      <c r="E15" s="33" t="s">
        <v>74</v>
      </c>
      <c r="F15" s="33" t="s">
        <v>74</v>
      </c>
      <c r="G15" s="33" t="s">
        <v>76</v>
      </c>
      <c r="H15" s="99" t="s">
        <v>470</v>
      </c>
      <c r="I15" s="136" t="s">
        <v>378</v>
      </c>
      <c r="J15" s="61" t="s">
        <v>108</v>
      </c>
      <c r="K15" s="61" t="s">
        <v>270</v>
      </c>
      <c r="L15" s="63" t="s">
        <v>379</v>
      </c>
      <c r="M15" s="104">
        <v>69</v>
      </c>
    </row>
    <row r="16" spans="1:13" ht="31.25" customHeight="1" x14ac:dyDescent="0.2">
      <c r="A16" s="250"/>
      <c r="B16" s="204"/>
      <c r="C16" s="66" t="s">
        <v>383</v>
      </c>
      <c r="D16" s="33" t="s">
        <v>72</v>
      </c>
      <c r="E16" s="33" t="s">
        <v>72</v>
      </c>
      <c r="F16" s="33" t="s">
        <v>72</v>
      </c>
      <c r="G16" s="33" t="s">
        <v>72</v>
      </c>
      <c r="H16" s="99" t="s">
        <v>471</v>
      </c>
      <c r="I16" s="136" t="s">
        <v>384</v>
      </c>
      <c r="J16" s="61"/>
      <c r="K16" s="61"/>
      <c r="L16" s="97" t="s">
        <v>385</v>
      </c>
      <c r="M16" s="104"/>
    </row>
    <row r="17" spans="1:13" ht="31" x14ac:dyDescent="0.2">
      <c r="A17" s="250"/>
      <c r="B17" s="204"/>
      <c r="C17" s="66" t="s">
        <v>386</v>
      </c>
      <c r="D17" s="33" t="s">
        <v>76</v>
      </c>
      <c r="E17" s="33" t="s">
        <v>76</v>
      </c>
      <c r="F17" s="33" t="s">
        <v>76</v>
      </c>
      <c r="G17" s="33" t="s">
        <v>76</v>
      </c>
      <c r="H17" s="99" t="s">
        <v>387</v>
      </c>
      <c r="I17" s="136" t="s">
        <v>384</v>
      </c>
      <c r="J17" s="61"/>
      <c r="K17" s="61"/>
      <c r="L17" s="97" t="s">
        <v>385</v>
      </c>
      <c r="M17" s="104"/>
    </row>
    <row r="18" spans="1:13" ht="17" customHeight="1" x14ac:dyDescent="0.2">
      <c r="A18" s="250"/>
      <c r="B18" s="204"/>
      <c r="C18" s="98" t="s">
        <v>388</v>
      </c>
      <c r="D18" s="33" t="s">
        <v>74</v>
      </c>
      <c r="E18" s="33" t="s">
        <v>74</v>
      </c>
      <c r="F18" s="33" t="s">
        <v>74</v>
      </c>
      <c r="G18" s="33" t="s">
        <v>74</v>
      </c>
      <c r="H18" s="56" t="s">
        <v>472</v>
      </c>
      <c r="I18" s="136" t="s">
        <v>384</v>
      </c>
      <c r="J18" s="61"/>
      <c r="K18" s="61"/>
      <c r="L18" s="97" t="s">
        <v>385</v>
      </c>
      <c r="M18" s="104"/>
    </row>
    <row r="19" spans="1:13" ht="48" customHeight="1" x14ac:dyDescent="0.2">
      <c r="A19" s="250"/>
      <c r="B19" s="204"/>
      <c r="C19" s="66" t="s">
        <v>389</v>
      </c>
      <c r="D19" s="33" t="s">
        <v>74</v>
      </c>
      <c r="E19" s="33" t="s">
        <v>74</v>
      </c>
      <c r="F19" s="33" t="s">
        <v>74</v>
      </c>
      <c r="G19" s="33" t="s">
        <v>76</v>
      </c>
      <c r="H19" s="56" t="s">
        <v>390</v>
      </c>
      <c r="I19" s="136" t="s">
        <v>384</v>
      </c>
      <c r="J19" s="61"/>
      <c r="K19" s="61"/>
      <c r="L19" s="97" t="s">
        <v>385</v>
      </c>
      <c r="M19" s="104"/>
    </row>
    <row r="20" spans="1:13" ht="15" customHeight="1" x14ac:dyDescent="0.2">
      <c r="A20" s="250"/>
      <c r="B20" s="204"/>
      <c r="C20" s="66" t="s">
        <v>391</v>
      </c>
      <c r="D20" s="33" t="s">
        <v>76</v>
      </c>
      <c r="E20" s="33" t="s">
        <v>76</v>
      </c>
      <c r="F20" s="33" t="s">
        <v>76</v>
      </c>
      <c r="G20" s="33" t="s">
        <v>76</v>
      </c>
      <c r="H20" s="56" t="s">
        <v>473</v>
      </c>
      <c r="I20" s="136" t="s">
        <v>384</v>
      </c>
      <c r="J20" s="61"/>
      <c r="K20" s="61"/>
      <c r="L20" s="97" t="s">
        <v>385</v>
      </c>
      <c r="M20" s="104"/>
    </row>
    <row r="21" spans="1:13" ht="14" customHeight="1" x14ac:dyDescent="0.2">
      <c r="A21" s="250"/>
      <c r="B21" s="204"/>
      <c r="C21" s="66" t="s">
        <v>392</v>
      </c>
      <c r="D21" s="33" t="s">
        <v>76</v>
      </c>
      <c r="E21" s="33" t="s">
        <v>76</v>
      </c>
      <c r="F21" s="33" t="s">
        <v>76</v>
      </c>
      <c r="G21" s="33" t="s">
        <v>76</v>
      </c>
      <c r="H21" s="56" t="s">
        <v>474</v>
      </c>
      <c r="I21" s="136" t="s">
        <v>384</v>
      </c>
      <c r="J21" s="61"/>
      <c r="K21" s="61"/>
      <c r="L21" s="97" t="s">
        <v>385</v>
      </c>
      <c r="M21" s="104"/>
    </row>
    <row r="22" spans="1:13" ht="14" customHeight="1" x14ac:dyDescent="0.2">
      <c r="A22" s="250"/>
      <c r="B22" s="204"/>
      <c r="C22" s="66" t="s">
        <v>393</v>
      </c>
      <c r="D22" s="33" t="s">
        <v>76</v>
      </c>
      <c r="E22" s="33" t="s">
        <v>76</v>
      </c>
      <c r="F22" s="33" t="s">
        <v>76</v>
      </c>
      <c r="G22" s="33" t="s">
        <v>76</v>
      </c>
      <c r="H22" s="56" t="s">
        <v>475</v>
      </c>
      <c r="I22" s="136" t="s">
        <v>482</v>
      </c>
      <c r="J22" s="121" t="s">
        <v>179</v>
      </c>
      <c r="K22" s="61" t="s">
        <v>109</v>
      </c>
      <c r="L22" s="97" t="s">
        <v>100</v>
      </c>
      <c r="M22" s="104"/>
    </row>
    <row r="23" spans="1:13" ht="14" customHeight="1" thickBot="1" x14ac:dyDescent="0.25">
      <c r="A23" s="250"/>
      <c r="B23" s="212"/>
      <c r="C23" s="9" t="s">
        <v>394</v>
      </c>
      <c r="D23" s="13" t="s">
        <v>76</v>
      </c>
      <c r="E23" s="13" t="s">
        <v>76</v>
      </c>
      <c r="F23" s="13" t="s">
        <v>76</v>
      </c>
      <c r="G23" s="13" t="s">
        <v>76</v>
      </c>
      <c r="H23" s="57" t="s">
        <v>476</v>
      </c>
      <c r="I23" s="137" t="s">
        <v>395</v>
      </c>
      <c r="J23" s="88" t="s">
        <v>171</v>
      </c>
      <c r="K23" s="88" t="s">
        <v>109</v>
      </c>
      <c r="L23" s="106" t="s">
        <v>396</v>
      </c>
      <c r="M23" s="117">
        <v>10</v>
      </c>
    </row>
    <row r="24" spans="1:13" ht="30" customHeight="1" x14ac:dyDescent="0.2">
      <c r="A24" s="250"/>
      <c r="B24" s="203" t="s">
        <v>397</v>
      </c>
      <c r="C24" s="80" t="s">
        <v>398</v>
      </c>
      <c r="D24" s="81" t="s">
        <v>74</v>
      </c>
      <c r="E24" s="81" t="s">
        <v>74</v>
      </c>
      <c r="F24" s="81" t="s">
        <v>72</v>
      </c>
      <c r="G24" s="81" t="s">
        <v>76</v>
      </c>
      <c r="H24" s="139" t="s">
        <v>478</v>
      </c>
      <c r="I24" s="135" t="s">
        <v>378</v>
      </c>
      <c r="J24" s="83" t="s">
        <v>108</v>
      </c>
      <c r="K24" s="83" t="s">
        <v>270</v>
      </c>
      <c r="L24" s="84" t="s">
        <v>379</v>
      </c>
      <c r="M24" s="118"/>
    </row>
    <row r="25" spans="1:13" ht="16.25" customHeight="1" x14ac:dyDescent="0.2">
      <c r="A25" s="250"/>
      <c r="B25" s="204"/>
      <c r="C25" s="66" t="s">
        <v>399</v>
      </c>
      <c r="D25" s="33" t="s">
        <v>76</v>
      </c>
      <c r="E25" s="33" t="s">
        <v>76</v>
      </c>
      <c r="F25" s="33" t="s">
        <v>76</v>
      </c>
      <c r="G25" s="33" t="s">
        <v>76</v>
      </c>
      <c r="H25" s="99" t="s">
        <v>477</v>
      </c>
      <c r="I25" s="136" t="s">
        <v>378</v>
      </c>
      <c r="J25" s="61" t="s">
        <v>108</v>
      </c>
      <c r="K25" s="61" t="s">
        <v>270</v>
      </c>
      <c r="L25" s="63" t="s">
        <v>379</v>
      </c>
      <c r="M25" s="104"/>
    </row>
    <row r="26" spans="1:13" ht="16.25" customHeight="1" x14ac:dyDescent="0.2">
      <c r="A26" s="250"/>
      <c r="B26" s="204"/>
      <c r="C26" s="66" t="s">
        <v>400</v>
      </c>
      <c r="D26" s="33" t="s">
        <v>74</v>
      </c>
      <c r="E26" s="33" t="s">
        <v>72</v>
      </c>
      <c r="F26" s="33" t="s">
        <v>72</v>
      </c>
      <c r="G26" s="33" t="s">
        <v>72</v>
      </c>
      <c r="H26" s="99" t="s">
        <v>401</v>
      </c>
      <c r="I26" s="136" t="s">
        <v>378</v>
      </c>
      <c r="J26" s="61" t="s">
        <v>108</v>
      </c>
      <c r="K26" s="61" t="s">
        <v>270</v>
      </c>
      <c r="L26" s="63" t="s">
        <v>379</v>
      </c>
      <c r="M26" s="104"/>
    </row>
    <row r="27" spans="1:13" ht="29" customHeight="1" x14ac:dyDescent="0.2">
      <c r="A27" s="250"/>
      <c r="B27" s="204"/>
      <c r="C27" s="66" t="s">
        <v>402</v>
      </c>
      <c r="D27" s="33" t="s">
        <v>76</v>
      </c>
      <c r="E27" s="33" t="s">
        <v>74</v>
      </c>
      <c r="F27" s="33" t="s">
        <v>74</v>
      </c>
      <c r="G27" s="33" t="s">
        <v>76</v>
      </c>
      <c r="H27" s="99" t="s">
        <v>479</v>
      </c>
      <c r="I27" s="136" t="s">
        <v>378</v>
      </c>
      <c r="J27" s="61" t="s">
        <v>108</v>
      </c>
      <c r="K27" s="61" t="s">
        <v>270</v>
      </c>
      <c r="L27" s="63" t="s">
        <v>379</v>
      </c>
      <c r="M27" s="104"/>
    </row>
    <row r="28" spans="1:13" ht="29" customHeight="1" x14ac:dyDescent="0.2">
      <c r="A28" s="250"/>
      <c r="B28" s="204"/>
      <c r="C28" s="66" t="s">
        <v>403</v>
      </c>
      <c r="D28" s="33" t="s">
        <v>76</v>
      </c>
      <c r="E28" s="33" t="s">
        <v>76</v>
      </c>
      <c r="F28" s="33" t="s">
        <v>76</v>
      </c>
      <c r="G28" s="33" t="s">
        <v>76</v>
      </c>
      <c r="H28" s="56" t="s">
        <v>404</v>
      </c>
      <c r="I28" s="136" t="s">
        <v>378</v>
      </c>
      <c r="J28" s="61" t="s">
        <v>108</v>
      </c>
      <c r="K28" s="61" t="s">
        <v>270</v>
      </c>
      <c r="L28" s="63" t="s">
        <v>379</v>
      </c>
      <c r="M28" s="104"/>
    </row>
    <row r="29" spans="1:13" ht="29" customHeight="1" x14ac:dyDescent="0.2">
      <c r="A29" s="250"/>
      <c r="B29" s="204"/>
      <c r="C29" s="66" t="s">
        <v>405</v>
      </c>
      <c r="D29" s="33" t="s">
        <v>76</v>
      </c>
      <c r="E29" s="33" t="s">
        <v>74</v>
      </c>
      <c r="F29" s="33" t="s">
        <v>74</v>
      </c>
      <c r="G29" s="33" t="s">
        <v>76</v>
      </c>
      <c r="H29" s="56" t="s">
        <v>406</v>
      </c>
      <c r="I29" s="136" t="s">
        <v>112</v>
      </c>
      <c r="J29" s="61"/>
      <c r="K29" s="61"/>
      <c r="L29" s="67"/>
      <c r="M29" s="104"/>
    </row>
    <row r="30" spans="1:13" ht="15" customHeight="1" x14ac:dyDescent="0.2">
      <c r="A30" s="250"/>
      <c r="B30" s="204"/>
      <c r="C30" s="66" t="s">
        <v>407</v>
      </c>
      <c r="D30" s="33" t="s">
        <v>76</v>
      </c>
      <c r="E30" s="33" t="s">
        <v>76</v>
      </c>
      <c r="F30" s="33" t="s">
        <v>76</v>
      </c>
      <c r="G30" s="33" t="s">
        <v>76</v>
      </c>
      <c r="H30" s="99" t="s">
        <v>408</v>
      </c>
      <c r="I30" s="136" t="s">
        <v>112</v>
      </c>
      <c r="J30" s="61"/>
      <c r="K30" s="61"/>
      <c r="L30" s="67"/>
      <c r="M30" s="104"/>
    </row>
    <row r="31" spans="1:13" ht="15" customHeight="1" x14ac:dyDescent="0.2">
      <c r="A31" s="250"/>
      <c r="B31" s="204"/>
      <c r="C31" s="66" t="s">
        <v>393</v>
      </c>
      <c r="D31" s="33" t="s">
        <v>76</v>
      </c>
      <c r="E31" s="33" t="s">
        <v>76</v>
      </c>
      <c r="F31" s="33" t="s">
        <v>76</v>
      </c>
      <c r="G31" s="33" t="s">
        <v>76</v>
      </c>
      <c r="H31" s="99" t="s">
        <v>409</v>
      </c>
      <c r="I31" s="136" t="s">
        <v>482</v>
      </c>
      <c r="J31" s="121" t="s">
        <v>179</v>
      </c>
      <c r="K31" s="61" t="s">
        <v>109</v>
      </c>
      <c r="L31" s="97" t="s">
        <v>100</v>
      </c>
      <c r="M31" s="104">
        <v>79</v>
      </c>
    </row>
    <row r="32" spans="1:13" ht="19.25" customHeight="1" x14ac:dyDescent="0.2">
      <c r="A32" s="250"/>
      <c r="B32" s="204"/>
      <c r="C32" s="66" t="s">
        <v>410</v>
      </c>
      <c r="D32" s="33" t="s">
        <v>76</v>
      </c>
      <c r="E32" s="33" t="s">
        <v>76</v>
      </c>
      <c r="F32" s="33" t="s">
        <v>76</v>
      </c>
      <c r="G32" s="33" t="s">
        <v>76</v>
      </c>
      <c r="H32" s="99" t="s">
        <v>411</v>
      </c>
      <c r="I32" s="136" t="s">
        <v>395</v>
      </c>
      <c r="J32" s="61" t="s">
        <v>171</v>
      </c>
      <c r="K32" s="61" t="s">
        <v>109</v>
      </c>
      <c r="L32" s="97" t="s">
        <v>396</v>
      </c>
      <c r="M32" s="104"/>
    </row>
    <row r="33" spans="1:13" ht="21" customHeight="1" thickBot="1" x14ac:dyDescent="0.25">
      <c r="A33" s="250"/>
      <c r="B33" s="212"/>
      <c r="C33" s="9" t="s">
        <v>412</v>
      </c>
      <c r="D33" s="13" t="s">
        <v>72</v>
      </c>
      <c r="E33" s="13" t="s">
        <v>72</v>
      </c>
      <c r="F33" s="13" t="s">
        <v>72</v>
      </c>
      <c r="G33" s="13" t="s">
        <v>72</v>
      </c>
      <c r="H33" s="57" t="s">
        <v>413</v>
      </c>
      <c r="I33" s="137" t="s">
        <v>414</v>
      </c>
      <c r="J33" s="88"/>
      <c r="K33" s="88"/>
      <c r="L33" s="91"/>
      <c r="M33" s="117"/>
    </row>
    <row r="34" spans="1:13" ht="42" customHeight="1" x14ac:dyDescent="0.2">
      <c r="A34" s="250"/>
      <c r="B34" s="203" t="s">
        <v>415</v>
      </c>
      <c r="C34" s="127" t="s">
        <v>416</v>
      </c>
      <c r="D34" s="81" t="s">
        <v>72</v>
      </c>
      <c r="E34" s="81" t="s">
        <v>72</v>
      </c>
      <c r="F34" s="81" t="s">
        <v>72</v>
      </c>
      <c r="G34" s="81" t="s">
        <v>72</v>
      </c>
      <c r="H34" s="140"/>
      <c r="I34" s="135" t="s">
        <v>417</v>
      </c>
      <c r="J34" s="83" t="s">
        <v>103</v>
      </c>
      <c r="K34" s="83" t="s">
        <v>292</v>
      </c>
      <c r="L34" s="111" t="s">
        <v>100</v>
      </c>
      <c r="M34" s="118">
        <v>66</v>
      </c>
    </row>
    <row r="35" spans="1:13" ht="42" customHeight="1" x14ac:dyDescent="0.2">
      <c r="A35" s="250"/>
      <c r="B35" s="204"/>
      <c r="C35" s="122" t="s">
        <v>418</v>
      </c>
      <c r="D35" s="33" t="s">
        <v>76</v>
      </c>
      <c r="E35" s="33" t="s">
        <v>74</v>
      </c>
      <c r="F35" s="33" t="s">
        <v>74</v>
      </c>
      <c r="G35" s="33" t="s">
        <v>76</v>
      </c>
      <c r="H35" s="141"/>
      <c r="I35" s="136" t="s">
        <v>417</v>
      </c>
      <c r="J35" s="61" t="s">
        <v>103</v>
      </c>
      <c r="K35" s="61" t="s">
        <v>141</v>
      </c>
      <c r="L35" s="97" t="s">
        <v>100</v>
      </c>
      <c r="M35" s="104">
        <v>66</v>
      </c>
    </row>
    <row r="36" spans="1:13" ht="30" customHeight="1" x14ac:dyDescent="0.2">
      <c r="A36" s="250"/>
      <c r="B36" s="204"/>
      <c r="C36" s="66" t="s">
        <v>419</v>
      </c>
      <c r="D36" s="33" t="s">
        <v>74</v>
      </c>
      <c r="E36" s="33" t="s">
        <v>74</v>
      </c>
      <c r="F36" s="33" t="s">
        <v>74</v>
      </c>
      <c r="G36" s="33" t="s">
        <v>74</v>
      </c>
      <c r="H36" s="56"/>
      <c r="I36" s="136" t="s">
        <v>420</v>
      </c>
      <c r="J36" s="61" t="s">
        <v>103</v>
      </c>
      <c r="K36" s="61" t="s">
        <v>292</v>
      </c>
      <c r="L36" s="97" t="s">
        <v>100</v>
      </c>
      <c r="M36" s="104">
        <v>66</v>
      </c>
    </row>
    <row r="37" spans="1:13" ht="18" customHeight="1" thickBot="1" x14ac:dyDescent="0.25">
      <c r="A37" s="250"/>
      <c r="B37" s="212"/>
      <c r="C37" s="9" t="s">
        <v>421</v>
      </c>
      <c r="D37" s="13" t="s">
        <v>76</v>
      </c>
      <c r="E37" s="13" t="s">
        <v>76</v>
      </c>
      <c r="F37" s="13" t="s">
        <v>76</v>
      </c>
      <c r="G37" s="13" t="s">
        <v>76</v>
      </c>
      <c r="H37" s="57"/>
      <c r="I37" s="137" t="s">
        <v>420</v>
      </c>
      <c r="J37" s="88" t="s">
        <v>103</v>
      </c>
      <c r="K37" s="88" t="s">
        <v>141</v>
      </c>
      <c r="L37" s="106" t="s">
        <v>100</v>
      </c>
      <c r="M37" s="117">
        <v>66</v>
      </c>
    </row>
    <row r="38" spans="1:13" ht="32" customHeight="1" thickBot="1" x14ac:dyDescent="0.25">
      <c r="A38" s="251"/>
      <c r="B38" s="73" t="s">
        <v>422</v>
      </c>
      <c r="C38" s="74" t="s">
        <v>423</v>
      </c>
      <c r="D38" s="75" t="s">
        <v>76</v>
      </c>
      <c r="E38" s="75" t="s">
        <v>76</v>
      </c>
      <c r="F38" s="75" t="s">
        <v>74</v>
      </c>
      <c r="G38" s="75" t="s">
        <v>76</v>
      </c>
      <c r="H38" s="142" t="s">
        <v>480</v>
      </c>
      <c r="I38" s="143" t="s">
        <v>424</v>
      </c>
      <c r="J38" s="77" t="s">
        <v>103</v>
      </c>
      <c r="K38" s="77" t="s">
        <v>134</v>
      </c>
      <c r="L38" s="128" t="s">
        <v>303</v>
      </c>
      <c r="M38" s="129">
        <v>8</v>
      </c>
    </row>
    <row r="39" spans="1:13" ht="15" customHeight="1" x14ac:dyDescent="0.2">
      <c r="L39" s="62"/>
    </row>
    <row r="40" spans="1:13" ht="15" customHeight="1" x14ac:dyDescent="0.2">
      <c r="L40" s="62"/>
    </row>
  </sheetData>
  <mergeCells count="17">
    <mergeCell ref="A5:A38"/>
    <mergeCell ref="B8:B9"/>
    <mergeCell ref="B10:B12"/>
    <mergeCell ref="B13:B23"/>
    <mergeCell ref="B24:B33"/>
    <mergeCell ref="B34:B37"/>
    <mergeCell ref="B5:B7"/>
    <mergeCell ref="A2:A4"/>
    <mergeCell ref="B2:B4"/>
    <mergeCell ref="C2:C4"/>
    <mergeCell ref="H2:H4"/>
    <mergeCell ref="A1:M1"/>
    <mergeCell ref="I2:I4"/>
    <mergeCell ref="J2:J4"/>
    <mergeCell ref="K2:K4"/>
    <mergeCell ref="L2:L4"/>
    <mergeCell ref="M2:M4"/>
  </mergeCells>
  <conditionalFormatting sqref="D2:G38">
    <cfRule type="cellIs" dxfId="4" priority="4" operator="equal">
      <formula>"Minimum"</formula>
    </cfRule>
    <cfRule type="cellIs" dxfId="3" priority="5" operator="equal">
      <formula>"Standard"</formula>
    </cfRule>
    <cfRule type="cellIs" dxfId="2" priority="6" operator="equal">
      <formula>"Optimal"</formula>
    </cfRule>
  </conditionalFormatting>
  <conditionalFormatting sqref="D2:G1048576">
    <cfRule type="cellIs" dxfId="1" priority="2" operator="equal">
      <formula>"Not applicable"</formula>
    </cfRule>
    <cfRule type="cellIs" dxfId="0" priority="3" operator="equal">
      <formula>"Discontinue"</formula>
    </cfRule>
  </conditionalFormatting>
  <dataValidations count="1">
    <dataValidation type="list" allowBlank="1" showInputMessage="1" showErrorMessage="1" sqref="D2:G4" xr:uid="{F68BE349-C856-2445-A9E5-42BF2853DB70}">
      <formula1>Package</formula1>
    </dataValidation>
  </dataValidations>
  <hyperlinks>
    <hyperlink ref="L9" r:id="rId1" xr:uid="{A84C9FD0-4D33-4680-9FF7-DB6B2173EF9A}"/>
    <hyperlink ref="L5" r:id="rId2" xr:uid="{67D83916-09FD-7C4B-86CC-35701CF36967}"/>
    <hyperlink ref="L6" r:id="rId3" xr:uid="{02D1ED3B-C055-A647-A065-2923422852F6}"/>
    <hyperlink ref="L7" r:id="rId4" xr:uid="{836751D3-5D60-D44D-96A6-084523CB6D26}"/>
    <hyperlink ref="L8" r:id="rId5" xr:uid="{D2FB788E-53F8-1144-A88D-9868AC251671}"/>
    <hyperlink ref="L10" r:id="rId6" xr:uid="{66FCE871-8394-0441-8E5F-68CFF70EE385}"/>
    <hyperlink ref="L16" r:id="rId7" xr:uid="{63B71957-49F8-CD44-92CE-99BF5BC544A9}"/>
    <hyperlink ref="L17" r:id="rId8" xr:uid="{97F59CE5-4581-004C-B16A-E17B85991180}"/>
    <hyperlink ref="L18" r:id="rId9" xr:uid="{F689C1B0-8B1E-0C41-A419-0310DFBEC132}"/>
    <hyperlink ref="L19" r:id="rId10" xr:uid="{FF90B6FA-BC5E-A242-B456-D5DEDE513675}"/>
    <hyperlink ref="L22" r:id="rId11" xr:uid="{6712A8F4-2527-494B-848E-CB764F66A945}"/>
    <hyperlink ref="L20" r:id="rId12" xr:uid="{9B1FE15C-1890-7645-A6D3-09E1E1A573A5}"/>
    <hyperlink ref="L21" r:id="rId13" xr:uid="{5CCB8333-9CC1-B441-A3B8-FACF5708DEB2}"/>
    <hyperlink ref="L23" r:id="rId14" xr:uid="{77A5749A-EC3A-E64B-B56E-31F621D74DDE}"/>
    <hyperlink ref="L31" r:id="rId15" xr:uid="{DAC24B70-5DF2-1644-809A-BE8025463E0C}"/>
    <hyperlink ref="L32" r:id="rId16" xr:uid="{E17CF3E3-0CE8-F444-ABE0-9C16AB8EA35F}"/>
    <hyperlink ref="L34" r:id="rId17" xr:uid="{2E3B759E-C0A0-AE48-BB30-3468CA1750C4}"/>
    <hyperlink ref="L35" r:id="rId18" xr:uid="{78FF7A3B-A0EE-6A4B-8028-59C9240CCBE9}"/>
    <hyperlink ref="L36" r:id="rId19" xr:uid="{4DF7509C-A732-F14D-BBE1-ECCAD6942274}"/>
    <hyperlink ref="L37" r:id="rId20" xr:uid="{98E199E9-3E57-0B41-864F-1C3664A63D82}"/>
    <hyperlink ref="L38" r:id="rId21" xr:uid="{A023C2CA-52E6-2D40-98BC-BC18F8E29AF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65870B-AD6B-4A8F-82B2-3672BD7D32FF}">
          <x14:formula1>
            <xm:f>'Tier overview'!$A$4:$A$9</xm:f>
          </x14:formula1>
          <xm:sqref>D5:G38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4AE0-611B-B146-B3C7-EFD98E934395}">
  <dimension ref="A1:A51"/>
  <sheetViews>
    <sheetView workbookViewId="0">
      <pane xSplit="1" ySplit="1" topLeftCell="B2" activePane="bottomRight" state="frozen"/>
      <selection pane="topRight" activeCell="B1" sqref="B1"/>
      <selection pane="bottomLeft" activeCell="A2" sqref="A2"/>
      <selection pane="bottomRight" activeCell="A36" sqref="A36"/>
    </sheetView>
  </sheetViews>
  <sheetFormatPr baseColWidth="10" defaultColWidth="10.6640625" defaultRowHeight="16" x14ac:dyDescent="0.2"/>
  <cols>
    <col min="1" max="1" width="122.1640625" customWidth="1"/>
  </cols>
  <sheetData>
    <row r="1" spans="1:1" ht="19" thickBot="1" x14ac:dyDescent="0.25">
      <c r="A1" s="36" t="s">
        <v>15</v>
      </c>
    </row>
    <row r="2" spans="1:1" ht="17" thickBot="1" x14ac:dyDescent="0.25"/>
    <row r="3" spans="1:1" x14ac:dyDescent="0.2">
      <c r="A3" s="39" t="s">
        <v>16</v>
      </c>
    </row>
    <row r="4" spans="1:1" x14ac:dyDescent="0.2">
      <c r="A4" s="40" t="s">
        <v>17</v>
      </c>
    </row>
    <row r="5" spans="1:1" ht="30" x14ac:dyDescent="0.2">
      <c r="A5" s="184" t="s">
        <v>430</v>
      </c>
    </row>
    <row r="6" spans="1:1" ht="31" thickBot="1" x14ac:dyDescent="0.25">
      <c r="A6" s="41" t="s">
        <v>18</v>
      </c>
    </row>
    <row r="8" spans="1:1" ht="17" x14ac:dyDescent="0.2">
      <c r="A8" s="42" t="s">
        <v>19</v>
      </c>
    </row>
    <row r="9" spans="1:1" x14ac:dyDescent="0.2">
      <c r="A9" s="40" t="s">
        <v>20</v>
      </c>
    </row>
    <row r="10" spans="1:1" x14ac:dyDescent="0.2">
      <c r="A10" s="40" t="s">
        <v>21</v>
      </c>
    </row>
    <row r="11" spans="1:1" x14ac:dyDescent="0.2">
      <c r="A11" s="40" t="s">
        <v>22</v>
      </c>
    </row>
    <row r="12" spans="1:1" ht="31" thickBot="1" x14ac:dyDescent="0.25">
      <c r="A12" s="43" t="s">
        <v>23</v>
      </c>
    </row>
    <row r="13" spans="1:1" ht="17" thickBot="1" x14ac:dyDescent="0.25"/>
    <row r="14" spans="1:1" ht="17" x14ac:dyDescent="0.2">
      <c r="A14" s="42" t="s">
        <v>24</v>
      </c>
    </row>
    <row r="15" spans="1:1" x14ac:dyDescent="0.2">
      <c r="A15" s="40" t="s">
        <v>25</v>
      </c>
    </row>
    <row r="16" spans="1:1" ht="31" thickBot="1" x14ac:dyDescent="0.25">
      <c r="A16" s="43" t="s">
        <v>26</v>
      </c>
    </row>
    <row r="17" spans="1:1" ht="17" thickBot="1" x14ac:dyDescent="0.25"/>
    <row r="18" spans="1:1" ht="17" x14ac:dyDescent="0.2">
      <c r="A18" s="46" t="s">
        <v>27</v>
      </c>
    </row>
    <row r="19" spans="1:1" ht="22.25" customHeight="1" x14ac:dyDescent="0.2">
      <c r="A19" s="47" t="s">
        <v>28</v>
      </c>
    </row>
    <row r="20" spans="1:1" ht="30" x14ac:dyDescent="0.2">
      <c r="A20" s="47" t="s">
        <v>29</v>
      </c>
    </row>
    <row r="21" spans="1:1" x14ac:dyDescent="0.2">
      <c r="A21" s="48" t="s">
        <v>30</v>
      </c>
    </row>
    <row r="22" spans="1:1" x14ac:dyDescent="0.2">
      <c r="A22" s="178" t="s">
        <v>31</v>
      </c>
    </row>
    <row r="23" spans="1:1" x14ac:dyDescent="0.2">
      <c r="A23" s="179" t="s">
        <v>32</v>
      </c>
    </row>
    <row r="24" spans="1:1" x14ac:dyDescent="0.2">
      <c r="A24" s="49" t="s">
        <v>33</v>
      </c>
    </row>
    <row r="25" spans="1:1" x14ac:dyDescent="0.2">
      <c r="A25" s="50" t="s">
        <v>34</v>
      </c>
    </row>
    <row r="26" spans="1:1" x14ac:dyDescent="0.2">
      <c r="A26" s="47" t="s">
        <v>35</v>
      </c>
    </row>
    <row r="27" spans="1:1" x14ac:dyDescent="0.2">
      <c r="A27" s="47"/>
    </row>
    <row r="28" spans="1:1" x14ac:dyDescent="0.2">
      <c r="A28" s="177" t="s">
        <v>36</v>
      </c>
    </row>
    <row r="29" spans="1:1" ht="30" x14ac:dyDescent="0.2">
      <c r="A29" s="47" t="s">
        <v>37</v>
      </c>
    </row>
    <row r="30" spans="1:1" x14ac:dyDescent="0.2">
      <c r="A30" s="47" t="s">
        <v>38</v>
      </c>
    </row>
    <row r="31" spans="1:1" x14ac:dyDescent="0.2">
      <c r="A31" s="51" t="s">
        <v>39</v>
      </c>
    </row>
    <row r="32" spans="1:1" x14ac:dyDescent="0.2">
      <c r="A32" s="51" t="s">
        <v>40</v>
      </c>
    </row>
    <row r="33" spans="1:1" x14ac:dyDescent="0.2">
      <c r="A33" s="51" t="s">
        <v>41</v>
      </c>
    </row>
    <row r="34" spans="1:1" x14ac:dyDescent="0.2">
      <c r="A34" s="51" t="s">
        <v>42</v>
      </c>
    </row>
    <row r="35" spans="1:1" ht="31" thickBot="1" x14ac:dyDescent="0.25">
      <c r="A35" s="185" t="s">
        <v>431</v>
      </c>
    </row>
    <row r="37" spans="1:1" x14ac:dyDescent="0.2">
      <c r="A37" s="39" t="s">
        <v>43</v>
      </c>
    </row>
    <row r="38" spans="1:1" x14ac:dyDescent="0.2">
      <c r="A38" s="40"/>
    </row>
    <row r="39" spans="1:1" x14ac:dyDescent="0.2">
      <c r="A39" s="52" t="s">
        <v>44</v>
      </c>
    </row>
    <row r="40" spans="1:1" ht="30" x14ac:dyDescent="0.2">
      <c r="A40" s="52" t="s">
        <v>45</v>
      </c>
    </row>
    <row r="41" spans="1:1" ht="31" thickBot="1" x14ac:dyDescent="0.25">
      <c r="A41" s="53" t="s">
        <v>46</v>
      </c>
    </row>
    <row r="43" spans="1:1" ht="17" x14ac:dyDescent="0.2">
      <c r="A43" s="42" t="s">
        <v>47</v>
      </c>
    </row>
    <row r="44" spans="1:1" ht="30" x14ac:dyDescent="0.2">
      <c r="A44" s="40" t="s">
        <v>48</v>
      </c>
    </row>
    <row r="45" spans="1:1" ht="30" x14ac:dyDescent="0.2">
      <c r="A45" s="40" t="s">
        <v>49</v>
      </c>
    </row>
    <row r="46" spans="1:1" x14ac:dyDescent="0.2">
      <c r="A46" s="44" t="s">
        <v>50</v>
      </c>
    </row>
    <row r="47" spans="1:1" x14ac:dyDescent="0.2">
      <c r="A47" s="44" t="s">
        <v>51</v>
      </c>
    </row>
    <row r="48" spans="1:1" ht="17" thickBot="1" x14ac:dyDescent="0.25">
      <c r="A48" s="45" t="s">
        <v>52</v>
      </c>
    </row>
    <row r="50" spans="1:1" x14ac:dyDescent="0.2">
      <c r="A50" s="37" t="s">
        <v>13</v>
      </c>
    </row>
    <row r="51" spans="1:1" ht="31" thickBot="1" x14ac:dyDescent="0.25">
      <c r="A51" s="38" t="s">
        <v>14</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0D5D-967F-8C44-A9D2-25BC9FC4F126}">
  <dimension ref="A1:C21"/>
  <sheetViews>
    <sheetView zoomScaleNormal="100" workbookViewId="0">
      <pane xSplit="3" ySplit="5" topLeftCell="D6" activePane="bottomRight" state="frozen"/>
      <selection pane="topRight" activeCell="D1" sqref="D1"/>
      <selection pane="bottomLeft" activeCell="A5" sqref="A5"/>
      <selection pane="bottomRight" activeCell="A2" sqref="A2"/>
    </sheetView>
  </sheetViews>
  <sheetFormatPr baseColWidth="10" defaultColWidth="10.6640625" defaultRowHeight="16" x14ac:dyDescent="0.2"/>
  <cols>
    <col min="1" max="1" width="24.6640625" customWidth="1"/>
    <col min="2" max="2" width="42" customWidth="1"/>
    <col min="3" max="3" width="69.6640625" customWidth="1"/>
  </cols>
  <sheetData>
    <row r="1" spans="1:3" ht="16.25" customHeight="1" x14ac:dyDescent="0.2">
      <c r="A1" s="194" t="s">
        <v>491</v>
      </c>
      <c r="B1" s="194"/>
      <c r="C1" s="194"/>
    </row>
    <row r="3" spans="1:3" x14ac:dyDescent="0.2">
      <c r="A3" s="3" t="s">
        <v>53</v>
      </c>
    </row>
    <row r="4" spans="1:3" ht="17" thickBot="1" x14ac:dyDescent="0.25">
      <c r="A4" s="2"/>
      <c r="B4" s="2"/>
      <c r="C4" s="2"/>
    </row>
    <row r="5" spans="1:3" x14ac:dyDescent="0.2">
      <c r="A5" s="17" t="s">
        <v>54</v>
      </c>
      <c r="B5" s="18" t="s">
        <v>55</v>
      </c>
      <c r="C5" s="19" t="s">
        <v>56</v>
      </c>
    </row>
    <row r="6" spans="1:3" ht="53.25" customHeight="1" x14ac:dyDescent="0.2">
      <c r="A6" s="20" t="s">
        <v>57</v>
      </c>
      <c r="B6" s="21" t="s">
        <v>58</v>
      </c>
      <c r="C6" s="22" t="s">
        <v>59</v>
      </c>
    </row>
    <row r="7" spans="1:3" ht="48.75" customHeight="1" x14ac:dyDescent="0.2">
      <c r="A7" s="20" t="s">
        <v>60</v>
      </c>
      <c r="B7" s="21" t="s">
        <v>61</v>
      </c>
      <c r="C7" s="22" t="s">
        <v>62</v>
      </c>
    </row>
    <row r="8" spans="1:3" ht="47.25" customHeight="1" x14ac:dyDescent="0.2">
      <c r="A8" s="20" t="s">
        <v>63</v>
      </c>
      <c r="B8" s="21" t="s">
        <v>64</v>
      </c>
      <c r="C8" s="22" t="s">
        <v>65</v>
      </c>
    </row>
    <row r="9" spans="1:3" ht="47.25" customHeight="1" thickBot="1" x14ac:dyDescent="0.25">
      <c r="A9" s="23" t="s">
        <v>66</v>
      </c>
      <c r="B9" s="24" t="s">
        <v>433</v>
      </c>
      <c r="C9" s="25" t="s">
        <v>65</v>
      </c>
    </row>
    <row r="11" spans="1:3" ht="16.25" customHeight="1" x14ac:dyDescent="0.2">
      <c r="A11" s="195" t="s">
        <v>434</v>
      </c>
      <c r="B11" s="195"/>
      <c r="C11" s="195"/>
    </row>
    <row r="12" spans="1:3" ht="3.75" customHeight="1" x14ac:dyDescent="0.2">
      <c r="A12" s="195"/>
      <c r="B12" s="195"/>
      <c r="C12" s="195"/>
    </row>
    <row r="13" spans="1:3" x14ac:dyDescent="0.2">
      <c r="A13" s="195"/>
      <c r="B13" s="195"/>
      <c r="C13" s="195"/>
    </row>
    <row r="14" spans="1:3" ht="4.5" customHeight="1" x14ac:dyDescent="0.2">
      <c r="A14" s="195"/>
      <c r="B14" s="195"/>
      <c r="C14" s="195"/>
    </row>
    <row r="16" spans="1:3" x14ac:dyDescent="0.2">
      <c r="A16" s="193"/>
      <c r="B16" s="193"/>
      <c r="C16" s="193"/>
    </row>
    <row r="17" spans="1:3" x14ac:dyDescent="0.2">
      <c r="A17" s="180" t="s">
        <v>67</v>
      </c>
      <c r="B17" s="183" t="s">
        <v>68</v>
      </c>
    </row>
    <row r="18" spans="1:3" x14ac:dyDescent="0.2">
      <c r="A18" s="180" t="s">
        <v>69</v>
      </c>
      <c r="B18" s="183" t="s">
        <v>63</v>
      </c>
    </row>
    <row r="19" spans="1:3" x14ac:dyDescent="0.2">
      <c r="A19" s="2"/>
    </row>
    <row r="20" spans="1:3" x14ac:dyDescent="0.2">
      <c r="A20" s="4"/>
    </row>
    <row r="21" spans="1:3" x14ac:dyDescent="0.2">
      <c r="A21" s="186" t="s">
        <v>70</v>
      </c>
      <c r="B21" s="187"/>
      <c r="C21" s="187"/>
    </row>
  </sheetData>
  <mergeCells count="3">
    <mergeCell ref="A16:C16"/>
    <mergeCell ref="A1:C1"/>
    <mergeCell ref="A11:C14"/>
  </mergeCells>
  <dataValidations count="1">
    <dataValidation type="list" allowBlank="1" showInputMessage="1" showErrorMessage="1" sqref="B18" xr:uid="{0A04D1F8-5302-41E3-A3EA-7D33B17DA0EC}">
      <formula1>$A$6:$A$9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8B1A-1BD0-4AC1-8416-66D6B5A5915A}">
  <dimension ref="A1:G9"/>
  <sheetViews>
    <sheetView tabSelected="1" zoomScaleNormal="100" workbookViewId="0">
      <pane xSplit="8" ySplit="3" topLeftCell="I4" activePane="bottomRight" state="frozen"/>
      <selection pane="topRight" activeCell="K1" sqref="K1"/>
      <selection pane="bottomLeft" activeCell="A4" sqref="A4"/>
      <selection pane="bottomRight" activeCell="E17" sqref="A1:XFD1048576"/>
    </sheetView>
  </sheetViews>
  <sheetFormatPr baseColWidth="10" defaultColWidth="8.6640625" defaultRowHeight="16" x14ac:dyDescent="0.2"/>
  <cols>
    <col min="1" max="1" width="15.6640625" customWidth="1"/>
    <col min="2" max="2" width="54.5" customWidth="1"/>
    <col min="3" max="3" width="8.6640625" customWidth="1"/>
  </cols>
  <sheetData>
    <row r="1" spans="1:7" ht="16.25" customHeight="1" x14ac:dyDescent="0.2">
      <c r="A1" s="196" t="s">
        <v>491</v>
      </c>
      <c r="B1" s="196"/>
      <c r="C1" s="196"/>
      <c r="D1" s="196"/>
      <c r="E1" s="196"/>
      <c r="F1" s="196"/>
      <c r="G1" s="196"/>
    </row>
    <row r="3" spans="1:7" x14ac:dyDescent="0.2">
      <c r="A3" s="3" t="s">
        <v>71</v>
      </c>
    </row>
    <row r="4" spans="1:7" x14ac:dyDescent="0.2">
      <c r="A4" s="10" t="s">
        <v>72</v>
      </c>
      <c r="B4" s="2" t="s">
        <v>73</v>
      </c>
    </row>
    <row r="5" spans="1:7" x14ac:dyDescent="0.2">
      <c r="A5" s="181" t="s">
        <v>74</v>
      </c>
      <c r="B5" s="2" t="s">
        <v>75</v>
      </c>
    </row>
    <row r="6" spans="1:7" x14ac:dyDescent="0.2">
      <c r="A6" s="182" t="s">
        <v>76</v>
      </c>
      <c r="B6" s="2" t="s">
        <v>77</v>
      </c>
    </row>
    <row r="7" spans="1:7" x14ac:dyDescent="0.2">
      <c r="A7" s="2" t="s">
        <v>78</v>
      </c>
      <c r="B7" s="2"/>
    </row>
    <row r="8" spans="1:7" x14ac:dyDescent="0.2">
      <c r="A8" s="32" t="s">
        <v>79</v>
      </c>
      <c r="B8" s="2" t="s">
        <v>80</v>
      </c>
    </row>
    <row r="9" spans="1:7" x14ac:dyDescent="0.2">
      <c r="A9" s="27" t="s">
        <v>81</v>
      </c>
      <c r="B9" s="2" t="s">
        <v>82</v>
      </c>
    </row>
  </sheetData>
  <mergeCells count="1">
    <mergeCell ref="A1:G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A6E7-F0B4-D94A-B8E8-73E78DD93EB8}">
  <dimension ref="A1:L71"/>
  <sheetViews>
    <sheetView zoomScaleNormal="100" workbookViewId="0">
      <selection activeCell="B75" sqref="B75"/>
    </sheetView>
  </sheetViews>
  <sheetFormatPr baseColWidth="10" defaultColWidth="10.6640625" defaultRowHeight="16" x14ac:dyDescent="0.2"/>
  <cols>
    <col min="1" max="1" width="23.1640625" style="1" customWidth="1"/>
    <col min="2" max="2" width="17.5" customWidth="1"/>
    <col min="3" max="3" width="68.1640625" customWidth="1"/>
    <col min="4" max="5" width="15.6640625" customWidth="1"/>
    <col min="6" max="6" width="40.6640625" customWidth="1"/>
    <col min="7" max="7" width="73.83203125" customWidth="1"/>
    <col min="8" max="8" width="23.6640625" style="35" customWidth="1"/>
    <col min="9" max="9" width="19" customWidth="1"/>
    <col min="10" max="10" width="14" customWidth="1"/>
  </cols>
  <sheetData>
    <row r="1" spans="1:12" ht="16.25" customHeight="1" x14ac:dyDescent="0.2">
      <c r="A1" s="197" t="s">
        <v>432</v>
      </c>
      <c r="B1" s="198"/>
      <c r="C1" s="198"/>
      <c r="D1" s="198"/>
      <c r="E1" s="198"/>
      <c r="F1" s="198"/>
      <c r="G1" s="198"/>
      <c r="H1" s="198"/>
      <c r="I1" s="198"/>
      <c r="J1" s="198"/>
      <c r="K1" s="198"/>
      <c r="L1" s="199"/>
    </row>
    <row r="2" spans="1:12" x14ac:dyDescent="0.2">
      <c r="A2" s="206" t="s">
        <v>83</v>
      </c>
      <c r="B2" s="208" t="s">
        <v>84</v>
      </c>
      <c r="C2" s="208" t="s">
        <v>85</v>
      </c>
      <c r="D2" s="16"/>
      <c r="E2" s="16"/>
      <c r="F2" s="16"/>
      <c r="G2" s="210" t="s">
        <v>86</v>
      </c>
      <c r="H2" s="95"/>
      <c r="I2" s="95"/>
      <c r="J2" s="95"/>
      <c r="K2" s="95"/>
      <c r="L2" s="102"/>
    </row>
    <row r="3" spans="1:12" x14ac:dyDescent="0.2">
      <c r="A3" s="206"/>
      <c r="B3" s="208"/>
      <c r="C3" s="208"/>
      <c r="D3" s="16" t="str">
        <f>'Scenario overview'!B18</f>
        <v>SCENARIO 3</v>
      </c>
      <c r="E3" s="16" t="str">
        <f>'Scenario overview'!B17</f>
        <v>COUNTRY NAME</v>
      </c>
      <c r="F3" s="16"/>
      <c r="G3" s="210"/>
      <c r="H3" s="95"/>
      <c r="I3" s="95"/>
      <c r="J3" s="95"/>
      <c r="K3" s="95"/>
      <c r="L3" s="102"/>
    </row>
    <row r="4" spans="1:12" ht="15" customHeight="1" thickBot="1" x14ac:dyDescent="0.25">
      <c r="A4" s="207"/>
      <c r="B4" s="209"/>
      <c r="C4" s="209"/>
      <c r="D4" s="31"/>
      <c r="E4" s="31"/>
      <c r="F4" s="34" t="s">
        <v>87</v>
      </c>
      <c r="G4" s="211"/>
      <c r="H4" s="108" t="s">
        <v>88</v>
      </c>
      <c r="I4" s="108" t="s">
        <v>89</v>
      </c>
      <c r="J4" s="108" t="s">
        <v>90</v>
      </c>
      <c r="K4" s="108" t="s">
        <v>91</v>
      </c>
      <c r="L4" s="109" t="s">
        <v>92</v>
      </c>
    </row>
    <row r="5" spans="1:12" ht="36" customHeight="1" x14ac:dyDescent="0.2">
      <c r="A5" s="213" t="s">
        <v>93</v>
      </c>
      <c r="B5" s="200" t="s">
        <v>94</v>
      </c>
      <c r="C5" s="110" t="s">
        <v>95</v>
      </c>
      <c r="D5" s="81" t="str">
        <f>+IF('Scenario overview'!$B$18='ANNEX 1 TREATMENT'!D$2,'ANNEX 1 TREATMENT'!$D5,IF('Scenario overview'!$B$18='ANNEX 1 TREATMENT'!E$2,'ANNEX 1 TREATMENT'!$E5,IF('Scenario overview'!$B$18='ANNEX 1 TREATMENT'!F$2,'ANNEX 1 TREATMENT'!$F5,'ANNEX 1 TREATMENT'!$G5)))</f>
        <v>Minimum</v>
      </c>
      <c r="E5" s="81"/>
      <c r="F5" s="81"/>
      <c r="G5" s="55" t="s">
        <v>96</v>
      </c>
      <c r="H5" s="135" t="s">
        <v>97</v>
      </c>
      <c r="I5" s="135" t="s">
        <v>98</v>
      </c>
      <c r="J5" s="82" t="s">
        <v>99</v>
      </c>
      <c r="K5" s="111" t="s">
        <v>100</v>
      </c>
      <c r="L5" s="112">
        <v>110</v>
      </c>
    </row>
    <row r="6" spans="1:12" ht="47" customHeight="1" x14ac:dyDescent="0.2">
      <c r="A6" s="214"/>
      <c r="B6" s="201"/>
      <c r="C6" s="96" t="s">
        <v>101</v>
      </c>
      <c r="D6" s="33" t="str">
        <f>+IF('Scenario overview'!$B$18='ANNEX 1 TREATMENT'!D$2,'ANNEX 1 TREATMENT'!$D6,IF('Scenario overview'!$B$18='ANNEX 1 TREATMENT'!E$2,'ANNEX 1 TREATMENT'!$E6,IF('Scenario overview'!$B$18='ANNEX 1 TREATMENT'!F$2,'ANNEX 1 TREATMENT'!$F6,'ANNEX 1 TREATMENT'!$G6)))</f>
        <v>Minimum</v>
      </c>
      <c r="E6" s="33"/>
      <c r="F6" s="33"/>
      <c r="G6" s="99" t="s">
        <v>102</v>
      </c>
      <c r="H6" s="136" t="s">
        <v>448</v>
      </c>
      <c r="I6" s="136" t="s">
        <v>103</v>
      </c>
      <c r="J6" s="60" t="s">
        <v>104</v>
      </c>
      <c r="K6" s="97" t="s">
        <v>100</v>
      </c>
      <c r="L6" s="103">
        <v>359</v>
      </c>
    </row>
    <row r="7" spans="1:12" ht="36" customHeight="1" x14ac:dyDescent="0.2">
      <c r="A7" s="214"/>
      <c r="B7" s="201"/>
      <c r="C7" s="96" t="s">
        <v>105</v>
      </c>
      <c r="D7" s="33" t="str">
        <f>+IF('Scenario overview'!$B$18='ANNEX 1 TREATMENT'!D$2,'ANNEX 1 TREATMENT'!$D7,IF('Scenario overview'!$B$18='ANNEX 1 TREATMENT'!E$2,'ANNEX 1 TREATMENT'!$E7,IF('Scenario overview'!$B$18='ANNEX 1 TREATMENT'!F$2,'ANNEX 1 TREATMENT'!$F7,'ANNEX 1 TREATMENT'!$G7)))</f>
        <v>Minimum</v>
      </c>
      <c r="E7" s="33"/>
      <c r="F7" s="33"/>
      <c r="G7" s="99" t="s">
        <v>106</v>
      </c>
      <c r="H7" s="136" t="s">
        <v>107</v>
      </c>
      <c r="I7" s="136" t="s">
        <v>108</v>
      </c>
      <c r="J7" s="60" t="s">
        <v>109</v>
      </c>
      <c r="K7" s="97" t="s">
        <v>100</v>
      </c>
      <c r="L7" s="103">
        <v>359</v>
      </c>
    </row>
    <row r="8" spans="1:12" ht="24" customHeight="1" x14ac:dyDescent="0.2">
      <c r="A8" s="214"/>
      <c r="B8" s="201"/>
      <c r="C8" s="96" t="s">
        <v>435</v>
      </c>
      <c r="D8" s="33" t="str">
        <f>+IF('Scenario overview'!$B$18='ANNEX 1 TREATMENT'!D$2,'ANNEX 1 TREATMENT'!$D8,IF('Scenario overview'!$B$18='ANNEX 1 TREATMENT'!E$2,'ANNEX 1 TREATMENT'!$E8,IF('Scenario overview'!$B$18='ANNEX 1 TREATMENT'!F$2,'ANNEX 1 TREATMENT'!$F8,'ANNEX 1 TREATMENT'!$G8)))</f>
        <v>Minimum</v>
      </c>
      <c r="E8" s="33"/>
      <c r="F8" s="33"/>
      <c r="G8" s="99" t="s">
        <v>111</v>
      </c>
      <c r="H8" s="136" t="s">
        <v>112</v>
      </c>
      <c r="I8" s="136"/>
      <c r="J8" s="60"/>
      <c r="K8" s="97" t="s">
        <v>100</v>
      </c>
      <c r="L8" s="103">
        <v>348</v>
      </c>
    </row>
    <row r="9" spans="1:12" ht="25.25" customHeight="1" x14ac:dyDescent="0.2">
      <c r="A9" s="214"/>
      <c r="B9" s="201"/>
      <c r="C9" s="98" t="s">
        <v>113</v>
      </c>
      <c r="D9" s="33" t="str">
        <f>+IF('Scenario overview'!$B$18='ANNEX 1 TREATMENT'!D$2,'ANNEX 1 TREATMENT'!$D9,IF('Scenario overview'!$B$18='ANNEX 1 TREATMENT'!E$2,'ANNEX 1 TREATMENT'!$E9,IF('Scenario overview'!$B$18='ANNEX 1 TREATMENT'!F$2,'ANNEX 1 TREATMENT'!$F9,'ANNEX 1 TREATMENT'!$G9)))</f>
        <v>Minimum</v>
      </c>
      <c r="E9" s="33"/>
      <c r="F9" s="33"/>
      <c r="G9" s="99" t="s">
        <v>440</v>
      </c>
      <c r="H9" s="136" t="s">
        <v>112</v>
      </c>
      <c r="I9" s="136"/>
      <c r="J9" s="60"/>
      <c r="K9" s="97" t="s">
        <v>100</v>
      </c>
      <c r="L9" s="103">
        <v>348</v>
      </c>
    </row>
    <row r="10" spans="1:12" ht="27" customHeight="1" x14ac:dyDescent="0.2">
      <c r="A10" s="214"/>
      <c r="B10" s="201"/>
      <c r="C10" s="98" t="s">
        <v>114</v>
      </c>
      <c r="D10" s="33" t="str">
        <f>+IF('Scenario overview'!$B$18='ANNEX 1 TREATMENT'!D$2,'ANNEX 1 TREATMENT'!$D10,IF('Scenario overview'!$B$18='ANNEX 1 TREATMENT'!E$2,'ANNEX 1 TREATMENT'!$E10,IF('Scenario overview'!$B$18='ANNEX 1 TREATMENT'!F$2,'ANNEX 1 TREATMENT'!$F10,'ANNEX 1 TREATMENT'!$G10)))</f>
        <v>Standard</v>
      </c>
      <c r="E10" s="33"/>
      <c r="F10" s="33"/>
      <c r="G10" s="99" t="s">
        <v>441</v>
      </c>
      <c r="H10" s="136" t="s">
        <v>112</v>
      </c>
      <c r="I10" s="136"/>
      <c r="J10" s="60"/>
      <c r="K10" s="97" t="s">
        <v>100</v>
      </c>
      <c r="L10" s="103">
        <v>348</v>
      </c>
    </row>
    <row r="11" spans="1:12" ht="20" customHeight="1" x14ac:dyDescent="0.2">
      <c r="A11" s="214"/>
      <c r="B11" s="201"/>
      <c r="C11" s="98" t="s">
        <v>115</v>
      </c>
      <c r="D11" s="33" t="str">
        <f>+IF('Scenario overview'!$B$18='ANNEX 1 TREATMENT'!D$2,'ANNEX 1 TREATMENT'!$D11,IF('Scenario overview'!$B$18='ANNEX 1 TREATMENT'!E$2,'ANNEX 1 TREATMENT'!$E11,IF('Scenario overview'!$B$18='ANNEX 1 TREATMENT'!F$2,'ANNEX 1 TREATMENT'!$F11,'ANNEX 1 TREATMENT'!$G11)))</f>
        <v>Minimum</v>
      </c>
      <c r="E11" s="33"/>
      <c r="F11" s="33"/>
      <c r="G11" s="146" t="s">
        <v>442</v>
      </c>
      <c r="H11" s="136" t="s">
        <v>112</v>
      </c>
      <c r="I11" s="136"/>
      <c r="J11" s="60"/>
      <c r="K11" s="97" t="s">
        <v>100</v>
      </c>
      <c r="L11" s="103">
        <v>348</v>
      </c>
    </row>
    <row r="12" spans="1:12" ht="33" customHeight="1" x14ac:dyDescent="0.2">
      <c r="A12" s="214"/>
      <c r="B12" s="201"/>
      <c r="C12" s="98" t="s">
        <v>116</v>
      </c>
      <c r="D12" s="33" t="str">
        <f>+IF('Scenario overview'!$B$18='ANNEX 1 TREATMENT'!D$2,'ANNEX 1 TREATMENT'!$D12,IF('Scenario overview'!$B$18='ANNEX 1 TREATMENT'!E$2,'ANNEX 1 TREATMENT'!$E12,IF('Scenario overview'!$B$18='ANNEX 1 TREATMENT'!F$2,'ANNEX 1 TREATMENT'!$F12,'ANNEX 1 TREATMENT'!$G12)))</f>
        <v>Minimum</v>
      </c>
      <c r="E12" s="33"/>
      <c r="F12" s="33"/>
      <c r="G12" s="99" t="s">
        <v>443</v>
      </c>
      <c r="H12" s="136" t="s">
        <v>449</v>
      </c>
      <c r="I12" s="136" t="s">
        <v>108</v>
      </c>
      <c r="J12" s="60" t="s">
        <v>109</v>
      </c>
      <c r="K12" s="97" t="s">
        <v>100</v>
      </c>
      <c r="L12" s="103">
        <v>366</v>
      </c>
    </row>
    <row r="13" spans="1:12" ht="20" customHeight="1" x14ac:dyDescent="0.2">
      <c r="A13" s="214"/>
      <c r="B13" s="201"/>
      <c r="C13" s="98" t="s">
        <v>436</v>
      </c>
      <c r="D13" s="33" t="str">
        <f>+IF('Scenario overview'!$B$18='ANNEX 1 TREATMENT'!D$2,'ANNEX 1 TREATMENT'!$D13,IF('Scenario overview'!$B$18='ANNEX 1 TREATMENT'!E$2,'ANNEX 1 TREATMENT'!$E13,IF('Scenario overview'!$B$18='ANNEX 1 TREATMENT'!F$2,'ANNEX 1 TREATMENT'!$F13,'ANNEX 1 TREATMENT'!$G13)))</f>
        <v>Minimum</v>
      </c>
      <c r="E13" s="33"/>
      <c r="F13" s="33"/>
      <c r="G13" s="146" t="s">
        <v>118</v>
      </c>
      <c r="H13" s="136" t="s">
        <v>450</v>
      </c>
      <c r="I13" s="136"/>
      <c r="J13" s="60"/>
      <c r="K13" s="97" t="s">
        <v>100</v>
      </c>
      <c r="L13" s="103">
        <v>348</v>
      </c>
    </row>
    <row r="14" spans="1:12" ht="25.25" customHeight="1" x14ac:dyDescent="0.2">
      <c r="A14" s="214"/>
      <c r="B14" s="201"/>
      <c r="C14" s="98" t="s">
        <v>119</v>
      </c>
      <c r="D14" s="33" t="str">
        <f>+IF('Scenario overview'!$B$18='ANNEX 1 TREATMENT'!D$2,'ANNEX 1 TREATMENT'!$D14,IF('Scenario overview'!$B$18='ANNEX 1 TREATMENT'!E$2,'ANNEX 1 TREATMENT'!$E14,IF('Scenario overview'!$B$18='ANNEX 1 TREATMENT'!F$2,'ANNEX 1 TREATMENT'!$F14,'ANNEX 1 TREATMENT'!$G14)))</f>
        <v>Minimum</v>
      </c>
      <c r="E14" s="33"/>
      <c r="F14" s="33"/>
      <c r="G14" s="146" t="s">
        <v>444</v>
      </c>
      <c r="H14" s="136" t="s">
        <v>449</v>
      </c>
      <c r="I14" s="136" t="s">
        <v>108</v>
      </c>
      <c r="J14" s="60" t="s">
        <v>109</v>
      </c>
      <c r="K14" s="97" t="s">
        <v>100</v>
      </c>
      <c r="L14" s="103">
        <v>366</v>
      </c>
    </row>
    <row r="15" spans="1:12" ht="61" thickBot="1" x14ac:dyDescent="0.25">
      <c r="A15" s="214"/>
      <c r="B15" s="202"/>
      <c r="C15" s="157" t="s">
        <v>120</v>
      </c>
      <c r="D15" s="58" t="str">
        <f>+IF('Scenario overview'!$B$18='ANNEX 1 TREATMENT'!D$2,'ANNEX 1 TREATMENT'!$D15,IF('Scenario overview'!$B$18='ANNEX 1 TREATMENT'!E$2,'ANNEX 1 TREATMENT'!$E15,IF('Scenario overview'!$B$18='ANNEX 1 TREATMENT'!F$2,'ANNEX 1 TREATMENT'!$F15,'ANNEX 1 TREATMENT'!$G15)))</f>
        <v>Minimum</v>
      </c>
      <c r="E15" s="58"/>
      <c r="F15" s="58"/>
      <c r="G15" s="153" t="s">
        <v>121</v>
      </c>
      <c r="H15" s="154" t="s">
        <v>122</v>
      </c>
      <c r="I15" s="151"/>
      <c r="J15" s="113"/>
      <c r="K15" s="114"/>
      <c r="L15" s="115"/>
    </row>
    <row r="16" spans="1:12" ht="27" customHeight="1" x14ac:dyDescent="0.2">
      <c r="A16" s="214"/>
      <c r="B16" s="203" t="s">
        <v>123</v>
      </c>
      <c r="C16" s="110" t="s">
        <v>124</v>
      </c>
      <c r="D16" s="81" t="str">
        <f>+IF('Scenario overview'!$B$18='ANNEX 1 TREATMENT'!D$2,'ANNEX 1 TREATMENT'!$D16,IF('Scenario overview'!$B$18='ANNEX 1 TREATMENT'!E$2,'ANNEX 1 TREATMENT'!$E16,IF('Scenario overview'!$B$18='ANNEX 1 TREATMENT'!F$2,'ANNEX 1 TREATMENT'!$F16,'ANNEX 1 TREATMENT'!$G16)))</f>
        <v>Minimum</v>
      </c>
      <c r="E16" s="81"/>
      <c r="F16" s="81"/>
      <c r="G16" s="55" t="s">
        <v>125</v>
      </c>
      <c r="H16" s="135" t="s">
        <v>451</v>
      </c>
      <c r="I16" s="135" t="s">
        <v>126</v>
      </c>
      <c r="J16" s="82" t="s">
        <v>127</v>
      </c>
      <c r="K16" s="111" t="s">
        <v>100</v>
      </c>
      <c r="L16" s="112">
        <v>239</v>
      </c>
    </row>
    <row r="17" spans="1:12" ht="60" customHeight="1" x14ac:dyDescent="0.2">
      <c r="A17" s="214"/>
      <c r="B17" s="204"/>
      <c r="C17" s="96" t="s">
        <v>437</v>
      </c>
      <c r="D17" s="33" t="str">
        <f>+IF('Scenario overview'!$B$18='ANNEX 1 TREATMENT'!D$2,'ANNEX 1 TREATMENT'!$D17,IF('Scenario overview'!$B$18='ANNEX 1 TREATMENT'!E$2,'ANNEX 1 TREATMENT'!$E17,IF('Scenario overview'!$B$18='ANNEX 1 TREATMENT'!F$2,'ANNEX 1 TREATMENT'!$F17,'ANNEX 1 TREATMENT'!$G17)))</f>
        <v>Minimum</v>
      </c>
      <c r="E17" s="33"/>
      <c r="F17" s="33"/>
      <c r="G17" s="56" t="s">
        <v>125</v>
      </c>
      <c r="H17" s="136" t="s">
        <v>129</v>
      </c>
      <c r="I17" s="136" t="s">
        <v>130</v>
      </c>
      <c r="J17" s="60" t="s">
        <v>131</v>
      </c>
      <c r="K17" s="97" t="s">
        <v>100</v>
      </c>
      <c r="L17" s="103">
        <v>239</v>
      </c>
    </row>
    <row r="18" spans="1:12" ht="23" customHeight="1" x14ac:dyDescent="0.2">
      <c r="A18" s="214"/>
      <c r="B18" s="204"/>
      <c r="C18" s="96" t="s">
        <v>132</v>
      </c>
      <c r="D18" s="33" t="str">
        <f>+IF('Scenario overview'!$B$18='ANNEX 1 TREATMENT'!D$2,'ANNEX 1 TREATMENT'!$D18,IF('Scenario overview'!$B$18='ANNEX 1 TREATMENT'!E$2,'ANNEX 1 TREATMENT'!$E18,IF('Scenario overview'!$B$18='ANNEX 1 TREATMENT'!F$2,'ANNEX 1 TREATMENT'!$F18,'ANNEX 1 TREATMENT'!$G18)))</f>
        <v>Minimum</v>
      </c>
      <c r="E18" s="33"/>
      <c r="F18" s="33"/>
      <c r="G18" s="56" t="s">
        <v>125</v>
      </c>
      <c r="H18" s="136" t="s">
        <v>133</v>
      </c>
      <c r="I18" s="136" t="s">
        <v>103</v>
      </c>
      <c r="J18" s="60" t="s">
        <v>134</v>
      </c>
      <c r="K18" s="97" t="s">
        <v>100</v>
      </c>
      <c r="L18" s="103">
        <v>239</v>
      </c>
    </row>
    <row r="19" spans="1:12" ht="30" customHeight="1" x14ac:dyDescent="0.2">
      <c r="A19" s="214"/>
      <c r="B19" s="204"/>
      <c r="C19" s="96" t="s">
        <v>135</v>
      </c>
      <c r="D19" s="33" t="str">
        <f>+IF('Scenario overview'!$B$18='ANNEX 1 TREATMENT'!D$2,'ANNEX 1 TREATMENT'!$D19,IF('Scenario overview'!$B$18='ANNEX 1 TREATMENT'!E$2,'ANNEX 1 TREATMENT'!$E19,IF('Scenario overview'!$B$18='ANNEX 1 TREATMENT'!F$2,'ANNEX 1 TREATMENT'!$F19,'ANNEX 1 TREATMENT'!$G19)))</f>
        <v>Minimum</v>
      </c>
      <c r="E19" s="33"/>
      <c r="F19" s="33"/>
      <c r="G19" s="56" t="s">
        <v>125</v>
      </c>
      <c r="H19" s="136" t="s">
        <v>136</v>
      </c>
      <c r="I19" s="136" t="s">
        <v>137</v>
      </c>
      <c r="J19" s="60" t="s">
        <v>138</v>
      </c>
      <c r="K19" s="97" t="s">
        <v>100</v>
      </c>
      <c r="L19" s="103">
        <v>239</v>
      </c>
    </row>
    <row r="20" spans="1:12" ht="32" customHeight="1" x14ac:dyDescent="0.2">
      <c r="A20" s="214"/>
      <c r="B20" s="204"/>
      <c r="C20" s="96" t="s">
        <v>139</v>
      </c>
      <c r="D20" s="33" t="str">
        <f>+IF('Scenario overview'!$B$18='ANNEX 1 TREATMENT'!D$2,'ANNEX 1 TREATMENT'!$D20,IF('Scenario overview'!$B$18='ANNEX 1 TREATMENT'!E$2,'ANNEX 1 TREATMENT'!$E20,IF('Scenario overview'!$B$18='ANNEX 1 TREATMENT'!F$2,'ANNEX 1 TREATMENT'!$F20,'ANNEX 1 TREATMENT'!$G20)))</f>
        <v>Minimum</v>
      </c>
      <c r="E20" s="33"/>
      <c r="F20" s="33"/>
      <c r="G20" s="56" t="s">
        <v>125</v>
      </c>
      <c r="H20" s="136" t="s">
        <v>140</v>
      </c>
      <c r="I20" s="136" t="s">
        <v>103</v>
      </c>
      <c r="J20" s="60" t="s">
        <v>141</v>
      </c>
      <c r="K20" s="97" t="s">
        <v>100</v>
      </c>
      <c r="L20" s="103">
        <v>239</v>
      </c>
    </row>
    <row r="21" spans="1:12" ht="34.25" customHeight="1" thickBot="1" x14ac:dyDescent="0.25">
      <c r="A21" s="214"/>
      <c r="B21" s="205"/>
      <c r="C21" s="157" t="s">
        <v>142</v>
      </c>
      <c r="D21" s="58" t="str">
        <f>+IF('Scenario overview'!$B$18='ANNEX 1 TREATMENT'!D$2,'ANNEX 1 TREATMENT'!$D21,IF('Scenario overview'!$B$18='ANNEX 1 TREATMENT'!E$2,'ANNEX 1 TREATMENT'!$E21,IF('Scenario overview'!$B$18='ANNEX 1 TREATMENT'!F$2,'ANNEX 1 TREATMENT'!$F21,'ANNEX 1 TREATMENT'!$G21)))</f>
        <v>Minimum</v>
      </c>
      <c r="E21" s="58"/>
      <c r="F21" s="58"/>
      <c r="G21" s="153" t="s">
        <v>143</v>
      </c>
      <c r="H21" s="154" t="s">
        <v>144</v>
      </c>
      <c r="I21" s="137" t="s">
        <v>103</v>
      </c>
      <c r="J21" s="87" t="s">
        <v>134</v>
      </c>
      <c r="K21" s="106" t="s">
        <v>145</v>
      </c>
      <c r="L21" s="107">
        <v>14</v>
      </c>
    </row>
    <row r="22" spans="1:12" ht="18" customHeight="1" x14ac:dyDescent="0.2">
      <c r="A22" s="214"/>
      <c r="B22" s="203" t="s">
        <v>146</v>
      </c>
      <c r="C22" s="110" t="s">
        <v>147</v>
      </c>
      <c r="D22" s="81" t="str">
        <f>+IF('Scenario overview'!$B$18='ANNEX 1 TREATMENT'!D$2,'ANNEX 1 TREATMENT'!$D22,IF('Scenario overview'!$B$18='ANNEX 1 TREATMENT'!E$2,'ANNEX 1 TREATMENT'!$E22,IF('Scenario overview'!$B$18='ANNEX 1 TREATMENT'!F$2,'ANNEX 1 TREATMENT'!$F22,'ANNEX 1 TREATMENT'!$G22)))</f>
        <v>Minimum</v>
      </c>
      <c r="E22" s="81"/>
      <c r="F22" s="81"/>
      <c r="G22" s="55" t="s">
        <v>148</v>
      </c>
      <c r="H22" s="135" t="s">
        <v>97</v>
      </c>
      <c r="I22" s="135" t="s">
        <v>98</v>
      </c>
      <c r="J22" s="82" t="s">
        <v>99</v>
      </c>
      <c r="K22" s="111" t="s">
        <v>100</v>
      </c>
      <c r="L22" s="112">
        <v>110</v>
      </c>
    </row>
    <row r="23" spans="1:12" ht="18" customHeight="1" x14ac:dyDescent="0.2">
      <c r="A23" s="214"/>
      <c r="B23" s="204"/>
      <c r="C23" s="96" t="s">
        <v>149</v>
      </c>
      <c r="D23" s="33" t="str">
        <f>+IF('Scenario overview'!$B$18='ANNEX 1 TREATMENT'!D$2,'ANNEX 1 TREATMENT'!$D23,IF('Scenario overview'!$B$18='ANNEX 1 TREATMENT'!E$2,'ANNEX 1 TREATMENT'!$E23,IF('Scenario overview'!$B$18='ANNEX 1 TREATMENT'!F$2,'ANNEX 1 TREATMENT'!$F23,'ANNEX 1 TREATMENT'!$G23)))</f>
        <v>Minimum</v>
      </c>
      <c r="E23" s="33"/>
      <c r="F23" s="33"/>
      <c r="G23" s="56" t="s">
        <v>148</v>
      </c>
      <c r="H23" s="136" t="s">
        <v>97</v>
      </c>
      <c r="I23" s="136" t="s">
        <v>98</v>
      </c>
      <c r="J23" s="60" t="s">
        <v>99</v>
      </c>
      <c r="K23" s="97" t="s">
        <v>100</v>
      </c>
      <c r="L23" s="103">
        <v>110</v>
      </c>
    </row>
    <row r="24" spans="1:12" ht="29.25" customHeight="1" x14ac:dyDescent="0.2">
      <c r="A24" s="214"/>
      <c r="B24" s="204"/>
      <c r="C24" s="96" t="s">
        <v>150</v>
      </c>
      <c r="D24" s="33" t="str">
        <f>+IF('Scenario overview'!$B$18='ANNEX 1 TREATMENT'!D$2,'ANNEX 1 TREATMENT'!$D24,IF('Scenario overview'!$B$18='ANNEX 1 TREATMENT'!E$2,'ANNEX 1 TREATMENT'!$E24,IF('Scenario overview'!$B$18='ANNEX 1 TREATMENT'!F$2,'ANNEX 1 TREATMENT'!$F24,'ANNEX 1 TREATMENT'!$G24)))</f>
        <v>Minimum</v>
      </c>
      <c r="E24" s="33"/>
      <c r="F24" s="33"/>
      <c r="G24" s="56" t="s">
        <v>148</v>
      </c>
      <c r="H24" s="136" t="s">
        <v>97</v>
      </c>
      <c r="I24" s="136" t="s">
        <v>98</v>
      </c>
      <c r="J24" s="60" t="s">
        <v>99</v>
      </c>
      <c r="K24" s="97" t="s">
        <v>100</v>
      </c>
      <c r="L24" s="103">
        <v>110</v>
      </c>
    </row>
    <row r="25" spans="1:12" ht="29" customHeight="1" x14ac:dyDescent="0.2">
      <c r="A25" s="214"/>
      <c r="B25" s="204"/>
      <c r="C25" s="96" t="s">
        <v>151</v>
      </c>
      <c r="D25" s="33" t="str">
        <f>+IF('Scenario overview'!$B$18='ANNEX 1 TREATMENT'!D$2,'ANNEX 1 TREATMENT'!$D25,IF('Scenario overview'!$B$18='ANNEX 1 TREATMENT'!E$2,'ANNEX 1 TREATMENT'!$E25,IF('Scenario overview'!$B$18='ANNEX 1 TREATMENT'!F$2,'ANNEX 1 TREATMENT'!$F25,'ANNEX 1 TREATMENT'!$G25)))</f>
        <v>Minimum</v>
      </c>
      <c r="E25" s="33"/>
      <c r="F25" s="33"/>
      <c r="G25" s="56" t="s">
        <v>148</v>
      </c>
      <c r="H25" s="136" t="s">
        <v>97</v>
      </c>
      <c r="I25" s="136" t="s">
        <v>98</v>
      </c>
      <c r="J25" s="60" t="s">
        <v>99</v>
      </c>
      <c r="K25" s="97" t="s">
        <v>100</v>
      </c>
      <c r="L25" s="103">
        <v>110</v>
      </c>
    </row>
    <row r="26" spans="1:12" ht="33" customHeight="1" x14ac:dyDescent="0.2">
      <c r="A26" s="214"/>
      <c r="B26" s="204"/>
      <c r="C26" s="96" t="s">
        <v>152</v>
      </c>
      <c r="D26" s="33" t="str">
        <f>+IF('Scenario overview'!$B$18='ANNEX 1 TREATMENT'!D$2,'ANNEX 1 TREATMENT'!$D26,IF('Scenario overview'!$B$18='ANNEX 1 TREATMENT'!E$2,'ANNEX 1 TREATMENT'!$E26,IF('Scenario overview'!$B$18='ANNEX 1 TREATMENT'!F$2,'ANNEX 1 TREATMENT'!$F26,'ANNEX 1 TREATMENT'!$G26)))</f>
        <v>Minimum</v>
      </c>
      <c r="E26" s="33"/>
      <c r="F26" s="33"/>
      <c r="G26" s="56" t="s">
        <v>153</v>
      </c>
      <c r="H26" s="136" t="s">
        <v>97</v>
      </c>
      <c r="I26" s="136" t="s">
        <v>98</v>
      </c>
      <c r="J26" s="60" t="s">
        <v>99</v>
      </c>
      <c r="K26" s="97" t="s">
        <v>100</v>
      </c>
      <c r="L26" s="103">
        <v>110</v>
      </c>
    </row>
    <row r="27" spans="1:12" ht="34.25" customHeight="1" thickBot="1" x14ac:dyDescent="0.25">
      <c r="A27" s="214"/>
      <c r="B27" s="205"/>
      <c r="C27" s="157" t="s">
        <v>438</v>
      </c>
      <c r="D27" s="58" t="str">
        <f>+IF('Scenario overview'!$B$18='ANNEX 1 TREATMENT'!D$2,'ANNEX 1 TREATMENT'!$D27,IF('Scenario overview'!$B$18='ANNEX 1 TREATMENT'!E$2,'ANNEX 1 TREATMENT'!$E27,IF('Scenario overview'!$B$18='ANNEX 1 TREATMENT'!F$2,'ANNEX 1 TREATMENT'!$F27,'ANNEX 1 TREATMENT'!$G27)))</f>
        <v>Standard</v>
      </c>
      <c r="E27" s="58"/>
      <c r="F27" s="58"/>
      <c r="G27" s="153" t="s">
        <v>153</v>
      </c>
      <c r="H27" s="154" t="s">
        <v>97</v>
      </c>
      <c r="I27" s="154" t="s">
        <v>98</v>
      </c>
      <c r="J27" s="132" t="s">
        <v>99</v>
      </c>
      <c r="K27" s="155" t="s">
        <v>100</v>
      </c>
      <c r="L27" s="156">
        <v>110</v>
      </c>
    </row>
    <row r="28" spans="1:12" ht="30" customHeight="1" x14ac:dyDescent="0.2">
      <c r="A28" s="214"/>
      <c r="B28" s="203" t="s">
        <v>155</v>
      </c>
      <c r="C28" s="80" t="s">
        <v>156</v>
      </c>
      <c r="D28" s="81" t="str">
        <f>+IF('Scenario overview'!$B$18='ANNEX 1 TREATMENT'!D$2,'ANNEX 1 TREATMENT'!$D28,IF('Scenario overview'!$B$18='ANNEX 1 TREATMENT'!E$2,'ANNEX 1 TREATMENT'!$E28,IF('Scenario overview'!$B$18='ANNEX 1 TREATMENT'!F$2,'ANNEX 1 TREATMENT'!$F28,'ANNEX 1 TREATMENT'!$G28)))</f>
        <v>Minimum</v>
      </c>
      <c r="E28" s="81"/>
      <c r="F28" s="81"/>
      <c r="G28" s="55" t="s">
        <v>157</v>
      </c>
      <c r="H28" s="135" t="s">
        <v>452</v>
      </c>
      <c r="I28" s="135" t="s">
        <v>103</v>
      </c>
      <c r="J28" s="82" t="s">
        <v>141</v>
      </c>
      <c r="K28" s="111" t="s">
        <v>100</v>
      </c>
      <c r="L28" s="112">
        <v>147</v>
      </c>
    </row>
    <row r="29" spans="1:12" ht="31" x14ac:dyDescent="0.2">
      <c r="A29" s="214"/>
      <c r="B29" s="204"/>
      <c r="C29" s="66" t="s">
        <v>158</v>
      </c>
      <c r="D29" s="33" t="str">
        <f>+IF('Scenario overview'!$B$18='ANNEX 1 TREATMENT'!D$2,'ANNEX 1 TREATMENT'!$D29,IF('Scenario overview'!$B$18='ANNEX 1 TREATMENT'!E$2,'ANNEX 1 TREATMENT'!$E29,IF('Scenario overview'!$B$18='ANNEX 1 TREATMENT'!F$2,'ANNEX 1 TREATMENT'!$F29,'ANNEX 1 TREATMENT'!$G29)))</f>
        <v>Minimum</v>
      </c>
      <c r="E29" s="33"/>
      <c r="F29" s="33"/>
      <c r="G29" s="56" t="s">
        <v>157</v>
      </c>
      <c r="H29" s="136"/>
      <c r="I29" s="136"/>
      <c r="J29" s="60"/>
      <c r="K29" s="67"/>
      <c r="L29" s="104"/>
    </row>
    <row r="30" spans="1:12" ht="31.25" customHeight="1" x14ac:dyDescent="0.2">
      <c r="A30" s="214"/>
      <c r="B30" s="204"/>
      <c r="C30" s="66" t="s">
        <v>159</v>
      </c>
      <c r="D30" s="33" t="str">
        <f>+IF('Scenario overview'!$B$18='ANNEX 1 TREATMENT'!D$2,'ANNEX 1 TREATMENT'!$D30,IF('Scenario overview'!$B$18='ANNEX 1 TREATMENT'!E$2,'ANNEX 1 TREATMENT'!$E30,IF('Scenario overview'!$B$18='ANNEX 1 TREATMENT'!F$2,'ANNEX 1 TREATMENT'!$F30,'ANNEX 1 TREATMENT'!$G30)))</f>
        <v>Minimum</v>
      </c>
      <c r="E30" s="33"/>
      <c r="F30" s="33"/>
      <c r="G30" s="56" t="s">
        <v>160</v>
      </c>
      <c r="H30" s="136"/>
      <c r="I30" s="136"/>
      <c r="J30" s="60"/>
      <c r="K30" s="67"/>
      <c r="L30" s="104"/>
    </row>
    <row r="31" spans="1:12" ht="20" customHeight="1" x14ac:dyDescent="0.2">
      <c r="A31" s="214"/>
      <c r="B31" s="204"/>
      <c r="C31" s="66" t="s">
        <v>161</v>
      </c>
      <c r="D31" s="33" t="str">
        <f>+IF('Scenario overview'!$B$18='ANNEX 1 TREATMENT'!D$2,'ANNEX 1 TREATMENT'!$D31,IF('Scenario overview'!$B$18='ANNEX 1 TREATMENT'!E$2,'ANNEX 1 TREATMENT'!$E31,IF('Scenario overview'!$B$18='ANNEX 1 TREATMENT'!F$2,'ANNEX 1 TREATMENT'!$F31,'ANNEX 1 TREATMENT'!$G31)))</f>
        <v>Minimum</v>
      </c>
      <c r="E31" s="33"/>
      <c r="F31" s="33"/>
      <c r="G31" s="56" t="s">
        <v>160</v>
      </c>
      <c r="H31" s="136"/>
      <c r="I31" s="136"/>
      <c r="J31" s="60"/>
      <c r="K31" s="67"/>
      <c r="L31" s="104"/>
    </row>
    <row r="32" spans="1:12" ht="31.25" customHeight="1" x14ac:dyDescent="0.2">
      <c r="A32" s="214"/>
      <c r="B32" s="204"/>
      <c r="C32" s="66" t="s">
        <v>162</v>
      </c>
      <c r="D32" s="33" t="str">
        <f>+IF('Scenario overview'!$B$18='ANNEX 1 TREATMENT'!D$2,'ANNEX 1 TREATMENT'!$D32,IF('Scenario overview'!$B$18='ANNEX 1 TREATMENT'!E$2,'ANNEX 1 TREATMENT'!$E32,IF('Scenario overview'!$B$18='ANNEX 1 TREATMENT'!F$2,'ANNEX 1 TREATMENT'!$F32,'ANNEX 1 TREATMENT'!$G32)))</f>
        <v>Minimum</v>
      </c>
      <c r="E32" s="33"/>
      <c r="F32" s="33"/>
      <c r="G32" s="99" t="s">
        <v>445</v>
      </c>
      <c r="H32" s="136" t="s">
        <v>163</v>
      </c>
      <c r="I32" s="136"/>
      <c r="J32" s="60"/>
      <c r="K32" s="97" t="s">
        <v>100</v>
      </c>
      <c r="L32" s="104">
        <v>157</v>
      </c>
    </row>
    <row r="33" spans="1:12" ht="30" customHeight="1" x14ac:dyDescent="0.2">
      <c r="A33" s="214"/>
      <c r="B33" s="204"/>
      <c r="C33" s="66" t="s">
        <v>164</v>
      </c>
      <c r="D33" s="33" t="str">
        <f>+IF('Scenario overview'!$B$18='ANNEX 1 TREATMENT'!D$2,'ANNEX 1 TREATMENT'!$D33,IF('Scenario overview'!$B$18='ANNEX 1 TREATMENT'!E$2,'ANNEX 1 TREATMENT'!$E33,IF('Scenario overview'!$B$18='ANNEX 1 TREATMENT'!F$2,'ANNEX 1 TREATMENT'!$F33,'ANNEX 1 TREATMENT'!$G33)))</f>
        <v>Standard</v>
      </c>
      <c r="E33" s="33"/>
      <c r="F33" s="33"/>
      <c r="G33" s="56" t="s">
        <v>446</v>
      </c>
      <c r="H33" s="136" t="s">
        <v>163</v>
      </c>
      <c r="I33" s="136"/>
      <c r="J33" s="60"/>
      <c r="K33" s="97" t="s">
        <v>100</v>
      </c>
      <c r="L33" s="104">
        <v>157</v>
      </c>
    </row>
    <row r="34" spans="1:12" ht="30" customHeight="1" x14ac:dyDescent="0.2">
      <c r="A34" s="214"/>
      <c r="B34" s="204"/>
      <c r="C34" s="66" t="s">
        <v>165</v>
      </c>
      <c r="D34" s="33" t="str">
        <f>+IF('Scenario overview'!$B$18='ANNEX 1 TREATMENT'!D$2,'ANNEX 1 TREATMENT'!$D34,IF('Scenario overview'!$B$18='ANNEX 1 TREATMENT'!E$2,'ANNEX 1 TREATMENT'!$E34,IF('Scenario overview'!$B$18='ANNEX 1 TREATMENT'!F$2,'ANNEX 1 TREATMENT'!$F34,'ANNEX 1 TREATMENT'!$G34)))</f>
        <v>Minimum</v>
      </c>
      <c r="E34" s="33"/>
      <c r="F34" s="33"/>
      <c r="G34" s="99" t="s">
        <v>166</v>
      </c>
      <c r="H34" s="136" t="s">
        <v>163</v>
      </c>
      <c r="I34" s="136"/>
      <c r="J34" s="60"/>
      <c r="K34" s="97" t="s">
        <v>100</v>
      </c>
      <c r="L34" s="104">
        <v>157</v>
      </c>
    </row>
    <row r="35" spans="1:12" ht="30" customHeight="1" x14ac:dyDescent="0.2">
      <c r="A35" s="214"/>
      <c r="B35" s="204"/>
      <c r="C35" s="66" t="s">
        <v>167</v>
      </c>
      <c r="D35" s="33" t="str">
        <f>+IF('Scenario overview'!$B$18='ANNEX 1 TREATMENT'!D$2,'ANNEX 1 TREATMENT'!$D35,IF('Scenario overview'!$B$18='ANNEX 1 TREATMENT'!E$2,'ANNEX 1 TREATMENT'!$E35,IF('Scenario overview'!$B$18='ANNEX 1 TREATMENT'!F$2,'ANNEX 1 TREATMENT'!$F35,'ANNEX 1 TREATMENT'!$G35)))</f>
        <v>Standard</v>
      </c>
      <c r="E35" s="33"/>
      <c r="F35" s="33"/>
      <c r="G35" s="56"/>
      <c r="H35" s="136" t="s">
        <v>112</v>
      </c>
      <c r="I35" s="136"/>
      <c r="J35" s="60"/>
      <c r="K35" s="67"/>
      <c r="L35" s="104"/>
    </row>
    <row r="36" spans="1:12" ht="21" customHeight="1" x14ac:dyDescent="0.2">
      <c r="A36" s="214"/>
      <c r="B36" s="204"/>
      <c r="C36" s="96" t="s">
        <v>168</v>
      </c>
      <c r="D36" s="33" t="str">
        <f>+IF('Scenario overview'!$B$18='ANNEX 1 TREATMENT'!D$2,'ANNEX 1 TREATMENT'!$D36,IF('Scenario overview'!$B$18='ANNEX 1 TREATMENT'!E$2,'ANNEX 1 TREATMENT'!$E36,IF('Scenario overview'!$B$18='ANNEX 1 TREATMENT'!F$2,'ANNEX 1 TREATMENT'!$F36,'ANNEX 1 TREATMENT'!$G36)))</f>
        <v>Optimal</v>
      </c>
      <c r="E36" s="33"/>
      <c r="F36" s="33"/>
      <c r="G36" s="99" t="s">
        <v>169</v>
      </c>
      <c r="H36" s="136" t="s">
        <v>170</v>
      </c>
      <c r="I36" s="136" t="s">
        <v>171</v>
      </c>
      <c r="J36" s="60" t="s">
        <v>172</v>
      </c>
      <c r="K36" s="97" t="s">
        <v>100</v>
      </c>
      <c r="L36" s="104">
        <v>147</v>
      </c>
    </row>
    <row r="37" spans="1:12" ht="32" customHeight="1" x14ac:dyDescent="0.2">
      <c r="A37" s="214"/>
      <c r="B37" s="204"/>
      <c r="C37" s="98" t="s">
        <v>173</v>
      </c>
      <c r="D37" s="33" t="str">
        <f>+IF('Scenario overview'!$B$18='ANNEX 1 TREATMENT'!D$2,'ANNEX 1 TREATMENT'!$D37,IF('Scenario overview'!$B$18='ANNEX 1 TREATMENT'!E$2,'ANNEX 1 TREATMENT'!$E37,IF('Scenario overview'!$B$18='ANNEX 1 TREATMENT'!F$2,'ANNEX 1 TREATMENT'!$F37,'ANNEX 1 TREATMENT'!$G37)))</f>
        <v>Minimum</v>
      </c>
      <c r="E37" s="33"/>
      <c r="F37" s="33"/>
      <c r="G37" s="56" t="s">
        <v>447</v>
      </c>
      <c r="H37" s="136"/>
      <c r="I37" s="136"/>
      <c r="J37" s="60"/>
      <c r="K37" s="67"/>
      <c r="L37" s="104"/>
    </row>
    <row r="38" spans="1:12" ht="30" customHeight="1" thickBot="1" x14ac:dyDescent="0.25">
      <c r="A38" s="214"/>
      <c r="B38" s="205"/>
      <c r="C38" s="167" t="s">
        <v>174</v>
      </c>
      <c r="D38" s="58" t="str">
        <f>+IF('Scenario overview'!$B$18='ANNEX 1 TREATMENT'!D$2,'ANNEX 1 TREATMENT'!$D38,IF('Scenario overview'!$B$18='ANNEX 1 TREATMENT'!E$2,'ANNEX 1 TREATMENT'!$E38,IF('Scenario overview'!$B$18='ANNEX 1 TREATMENT'!F$2,'ANNEX 1 TREATMENT'!$F38,'ANNEX 1 TREATMENT'!$G38)))</f>
        <v>Minimum</v>
      </c>
      <c r="E38" s="58"/>
      <c r="F38" s="58"/>
      <c r="G38" s="153"/>
      <c r="H38" s="154"/>
      <c r="I38" s="137"/>
      <c r="J38" s="87"/>
      <c r="K38" s="91"/>
      <c r="L38" s="117"/>
    </row>
    <row r="39" spans="1:12" ht="19.25" customHeight="1" x14ac:dyDescent="0.2">
      <c r="A39" s="214"/>
      <c r="B39" s="200" t="s">
        <v>175</v>
      </c>
      <c r="C39" s="80" t="s">
        <v>176</v>
      </c>
      <c r="D39" s="81" t="str">
        <f>+IF('Scenario overview'!$B$18='ANNEX 1 TREATMENT'!D$2,'ANNEX 1 TREATMENT'!$D39,IF('Scenario overview'!$B$18='ANNEX 1 TREATMENT'!E$2,'ANNEX 1 TREATMENT'!$E39,IF('Scenario overview'!$B$18='ANNEX 1 TREATMENT'!F$2,'ANNEX 1 TREATMENT'!$F39,'ANNEX 1 TREATMENT'!$G39)))</f>
        <v>Minimum</v>
      </c>
      <c r="E39" s="81"/>
      <c r="F39" s="81"/>
      <c r="G39" s="55" t="s">
        <v>177</v>
      </c>
      <c r="H39" s="135" t="s">
        <v>178</v>
      </c>
      <c r="I39" s="161" t="s">
        <v>179</v>
      </c>
      <c r="J39" s="162" t="s">
        <v>109</v>
      </c>
      <c r="K39" s="165" t="s">
        <v>100</v>
      </c>
      <c r="L39" s="166">
        <v>246</v>
      </c>
    </row>
    <row r="40" spans="1:12" ht="19.25" customHeight="1" x14ac:dyDescent="0.2">
      <c r="A40" s="214"/>
      <c r="B40" s="201"/>
      <c r="C40" s="66" t="s">
        <v>180</v>
      </c>
      <c r="D40" s="33" t="str">
        <f>+IF('Scenario overview'!$B$18='ANNEX 1 TREATMENT'!D$2,'ANNEX 1 TREATMENT'!$D40,IF('Scenario overview'!$B$18='ANNEX 1 TREATMENT'!E$2,'ANNEX 1 TREATMENT'!$E40,IF('Scenario overview'!$B$18='ANNEX 1 TREATMENT'!F$2,'ANNEX 1 TREATMENT'!$F40,'ANNEX 1 TREATMENT'!$G40)))</f>
        <v>Minimum</v>
      </c>
      <c r="E40" s="33"/>
      <c r="F40" s="33"/>
      <c r="G40" s="56" t="s">
        <v>181</v>
      </c>
      <c r="H40" s="136"/>
      <c r="I40" s="136"/>
      <c r="J40" s="60"/>
      <c r="K40" s="97" t="s">
        <v>100</v>
      </c>
      <c r="L40" s="104">
        <v>255</v>
      </c>
    </row>
    <row r="41" spans="1:12" ht="16.25" customHeight="1" x14ac:dyDescent="0.2">
      <c r="A41" s="214"/>
      <c r="B41" s="201"/>
      <c r="C41" s="66" t="s">
        <v>182</v>
      </c>
      <c r="D41" s="33" t="str">
        <f>+IF('Scenario overview'!$B$18='ANNEX 1 TREATMENT'!D$2,'ANNEX 1 TREATMENT'!$D41,IF('Scenario overview'!$B$18='ANNEX 1 TREATMENT'!E$2,'ANNEX 1 TREATMENT'!$E41,IF('Scenario overview'!$B$18='ANNEX 1 TREATMENT'!F$2,'ANNEX 1 TREATMENT'!$F41,'ANNEX 1 TREATMENT'!$G41)))</f>
        <v>Minimum</v>
      </c>
      <c r="E41" s="33"/>
      <c r="F41" s="33"/>
      <c r="G41" s="99" t="s">
        <v>183</v>
      </c>
      <c r="H41" s="136" t="s">
        <v>184</v>
      </c>
      <c r="I41" s="136" t="s">
        <v>201</v>
      </c>
      <c r="J41" s="60" t="s">
        <v>185</v>
      </c>
      <c r="K41" s="97" t="s">
        <v>100</v>
      </c>
      <c r="L41" s="103">
        <v>256</v>
      </c>
    </row>
    <row r="42" spans="1:12" ht="16.25" customHeight="1" x14ac:dyDescent="0.2">
      <c r="A42" s="214"/>
      <c r="B42" s="201"/>
      <c r="C42" s="66" t="s">
        <v>186</v>
      </c>
      <c r="D42" s="33" t="str">
        <f>+IF('Scenario overview'!$B$18='ANNEX 1 TREATMENT'!D$2,'ANNEX 1 TREATMENT'!$D42,IF('Scenario overview'!$B$18='ANNEX 1 TREATMENT'!E$2,'ANNEX 1 TREATMENT'!$E42,IF('Scenario overview'!$B$18='ANNEX 1 TREATMENT'!F$2,'ANNEX 1 TREATMENT'!$F42,'ANNEX 1 TREATMENT'!$G42)))</f>
        <v>Minimum</v>
      </c>
      <c r="E42" s="33"/>
      <c r="F42" s="33"/>
      <c r="G42" s="99" t="s">
        <v>187</v>
      </c>
      <c r="H42" s="136" t="s">
        <v>188</v>
      </c>
      <c r="I42" s="136" t="s">
        <v>189</v>
      </c>
      <c r="J42" s="60" t="s">
        <v>190</v>
      </c>
      <c r="K42" s="97" t="s">
        <v>145</v>
      </c>
      <c r="L42" s="104">
        <v>3</v>
      </c>
    </row>
    <row r="43" spans="1:12" ht="31.25" customHeight="1" thickBot="1" x14ac:dyDescent="0.25">
      <c r="A43" s="214"/>
      <c r="B43" s="202"/>
      <c r="C43" s="152" t="s">
        <v>191</v>
      </c>
      <c r="D43" s="58" t="str">
        <f>+IF('Scenario overview'!$B$18='ANNEX 1 TREATMENT'!D$2,'ANNEX 1 TREATMENT'!$D43,IF('Scenario overview'!$B$18='ANNEX 1 TREATMENT'!E$2,'ANNEX 1 TREATMENT'!$E43,IF('Scenario overview'!$B$18='ANNEX 1 TREATMENT'!F$2,'ANNEX 1 TREATMENT'!$F43,'ANNEX 1 TREATMENT'!$G43)))</f>
        <v>Minimum</v>
      </c>
      <c r="E43" s="58"/>
      <c r="F43" s="58"/>
      <c r="G43" s="153" t="s">
        <v>192</v>
      </c>
      <c r="H43" s="154" t="s">
        <v>193</v>
      </c>
      <c r="I43" s="137" t="s">
        <v>108</v>
      </c>
      <c r="J43" s="87" t="s">
        <v>109</v>
      </c>
      <c r="K43" s="106" t="s">
        <v>145</v>
      </c>
      <c r="L43" s="117">
        <v>8</v>
      </c>
    </row>
    <row r="44" spans="1:12" ht="15" customHeight="1" x14ac:dyDescent="0.2">
      <c r="A44" s="214"/>
      <c r="B44" s="200" t="s">
        <v>194</v>
      </c>
      <c r="C44" s="110" t="s">
        <v>195</v>
      </c>
      <c r="D44" s="81" t="str">
        <f>+IF('Scenario overview'!$B$18='ANNEX 1 TREATMENT'!D$2,'ANNEX 1 TREATMENT'!$D44,IF('Scenario overview'!$B$18='ANNEX 1 TREATMENT'!E$2,'ANNEX 1 TREATMENT'!$E44,IF('Scenario overview'!$B$18='ANNEX 1 TREATMENT'!F$2,'ANNEX 1 TREATMENT'!$F44,'ANNEX 1 TREATMENT'!$G44)))</f>
        <v>Minimum</v>
      </c>
      <c r="E44" s="81"/>
      <c r="F44" s="81"/>
      <c r="G44" s="55" t="s">
        <v>196</v>
      </c>
      <c r="H44" s="135" t="s">
        <v>197</v>
      </c>
      <c r="I44" s="135"/>
      <c r="J44" s="82"/>
      <c r="K44" s="111" t="s">
        <v>198</v>
      </c>
      <c r="L44" s="118"/>
    </row>
    <row r="45" spans="1:12" ht="18" customHeight="1" x14ac:dyDescent="0.2">
      <c r="A45" s="214"/>
      <c r="B45" s="201"/>
      <c r="C45" s="96" t="s">
        <v>199</v>
      </c>
      <c r="D45" s="33" t="str">
        <f>+IF('Scenario overview'!$B$18='ANNEX 1 TREATMENT'!D$2,'ANNEX 1 TREATMENT'!$D45,IF('Scenario overview'!$B$18='ANNEX 1 TREATMENT'!E$2,'ANNEX 1 TREATMENT'!$E45,IF('Scenario overview'!$B$18='ANNEX 1 TREATMENT'!F$2,'ANNEX 1 TREATMENT'!$F45,'ANNEX 1 TREATMENT'!$G45)))</f>
        <v>Minimum</v>
      </c>
      <c r="E45" s="33"/>
      <c r="F45" s="33"/>
      <c r="G45" s="56" t="s">
        <v>196</v>
      </c>
      <c r="H45" s="136" t="s">
        <v>200</v>
      </c>
      <c r="I45" s="136" t="s">
        <v>201</v>
      </c>
      <c r="J45" s="60" t="s">
        <v>202</v>
      </c>
      <c r="K45" s="97" t="s">
        <v>145</v>
      </c>
      <c r="L45" s="103">
        <v>5</v>
      </c>
    </row>
    <row r="46" spans="1:12" ht="34.25" customHeight="1" x14ac:dyDescent="0.2">
      <c r="A46" s="214"/>
      <c r="B46" s="201"/>
      <c r="C46" s="96" t="s">
        <v>203</v>
      </c>
      <c r="D46" s="33" t="str">
        <f>+IF('Scenario overview'!$B$18='ANNEX 1 TREATMENT'!D$2,'ANNEX 1 TREATMENT'!$D46,IF('Scenario overview'!$B$18='ANNEX 1 TREATMENT'!E$2,'ANNEX 1 TREATMENT'!$E46,IF('Scenario overview'!$B$18='ANNEX 1 TREATMENT'!F$2,'ANNEX 1 TREATMENT'!$F46,'ANNEX 1 TREATMENT'!$G46)))</f>
        <v>Minimum</v>
      </c>
      <c r="E46" s="33"/>
      <c r="F46" s="33"/>
      <c r="G46" s="56" t="s">
        <v>204</v>
      </c>
      <c r="H46" s="136"/>
      <c r="I46" s="136"/>
      <c r="J46" s="60"/>
      <c r="K46" s="97" t="s">
        <v>100</v>
      </c>
      <c r="L46" s="103">
        <v>208</v>
      </c>
    </row>
    <row r="47" spans="1:12" ht="34.25" customHeight="1" x14ac:dyDescent="0.2">
      <c r="A47" s="214"/>
      <c r="B47" s="201"/>
      <c r="C47" s="96" t="s">
        <v>205</v>
      </c>
      <c r="D47" s="33" t="str">
        <f>+IF('Scenario overview'!$B$18='ANNEX 1 TREATMENT'!D$2,'ANNEX 1 TREATMENT'!$D47,IF('Scenario overview'!$B$18='ANNEX 1 TREATMENT'!E$2,'ANNEX 1 TREATMENT'!$E47,IF('Scenario overview'!$B$18='ANNEX 1 TREATMENT'!F$2,'ANNEX 1 TREATMENT'!$F47,'ANNEX 1 TREATMENT'!$G47)))</f>
        <v>Standard</v>
      </c>
      <c r="E47" s="33"/>
      <c r="F47" s="33"/>
      <c r="G47" s="56" t="s">
        <v>204</v>
      </c>
      <c r="H47" s="136"/>
      <c r="I47" s="136"/>
      <c r="J47" s="60"/>
      <c r="K47" s="97" t="s">
        <v>100</v>
      </c>
      <c r="L47" s="103">
        <v>208</v>
      </c>
    </row>
    <row r="48" spans="1:12" ht="16.5" customHeight="1" x14ac:dyDescent="0.2">
      <c r="A48" s="214"/>
      <c r="B48" s="201"/>
      <c r="C48" s="100" t="s">
        <v>206</v>
      </c>
      <c r="D48" s="33" t="str">
        <f>+IF('Scenario overview'!$B$18='ANNEX 1 TREATMENT'!D$2,'ANNEX 1 TREATMENT'!$D48,IF('Scenario overview'!$B$18='ANNEX 1 TREATMENT'!E$2,'ANNEX 1 TREATMENT'!$E48,IF('Scenario overview'!$B$18='ANNEX 1 TREATMENT'!F$2,'ANNEX 1 TREATMENT'!$F48,'ANNEX 1 TREATMENT'!$G48)))</f>
        <v>Standard</v>
      </c>
      <c r="E48" s="33"/>
      <c r="F48" s="33"/>
      <c r="G48" s="56" t="s">
        <v>204</v>
      </c>
      <c r="H48" s="136" t="s">
        <v>197</v>
      </c>
      <c r="I48" s="136"/>
      <c r="J48" s="60"/>
      <c r="K48" s="97" t="s">
        <v>198</v>
      </c>
      <c r="L48" s="104"/>
    </row>
    <row r="49" spans="1:12" ht="18" customHeight="1" x14ac:dyDescent="0.2">
      <c r="A49" s="214"/>
      <c r="B49" s="201"/>
      <c r="C49" s="96" t="s">
        <v>207</v>
      </c>
      <c r="D49" s="33" t="str">
        <f>+IF('Scenario overview'!$B$18='ANNEX 1 TREATMENT'!D$2,'ANNEX 1 TREATMENT'!$D49,IF('Scenario overview'!$B$18='ANNEX 1 TREATMENT'!E$2,'ANNEX 1 TREATMENT'!$E49,IF('Scenario overview'!$B$18='ANNEX 1 TREATMENT'!F$2,'ANNEX 1 TREATMENT'!$F49,'ANNEX 1 TREATMENT'!$G49)))</f>
        <v>Standard</v>
      </c>
      <c r="E49" s="33"/>
      <c r="F49" s="33"/>
      <c r="G49" s="56" t="s">
        <v>204</v>
      </c>
      <c r="H49" s="136" t="s">
        <v>200</v>
      </c>
      <c r="I49" s="136" t="s">
        <v>201</v>
      </c>
      <c r="J49" s="60" t="s">
        <v>202</v>
      </c>
      <c r="K49" s="97" t="s">
        <v>145</v>
      </c>
      <c r="L49" s="103">
        <v>5</v>
      </c>
    </row>
    <row r="50" spans="1:12" ht="20" customHeight="1" thickBot="1" x14ac:dyDescent="0.25">
      <c r="A50" s="214"/>
      <c r="B50" s="202"/>
      <c r="C50" s="157" t="s">
        <v>208</v>
      </c>
      <c r="D50" s="58" t="str">
        <f>+IF('Scenario overview'!$B$18='ANNEX 1 TREATMENT'!D$2,'ANNEX 1 TREATMENT'!$D50,IF('Scenario overview'!$B$18='ANNEX 1 TREATMENT'!E$2,'ANNEX 1 TREATMENT'!$E50,IF('Scenario overview'!$B$18='ANNEX 1 TREATMENT'!F$2,'ANNEX 1 TREATMENT'!$F50,'ANNEX 1 TREATMENT'!$G50)))</f>
        <v>Minimum</v>
      </c>
      <c r="E50" s="58"/>
      <c r="F50" s="58"/>
      <c r="G50" s="153" t="s">
        <v>209</v>
      </c>
      <c r="H50" s="154" t="s">
        <v>200</v>
      </c>
      <c r="I50" s="154" t="s">
        <v>201</v>
      </c>
      <c r="J50" s="132" t="s">
        <v>202</v>
      </c>
      <c r="K50" s="155" t="s">
        <v>145</v>
      </c>
      <c r="L50" s="156">
        <v>5</v>
      </c>
    </row>
    <row r="51" spans="1:12" ht="20" customHeight="1" x14ac:dyDescent="0.2">
      <c r="A51" s="214"/>
      <c r="B51" s="203" t="s">
        <v>210</v>
      </c>
      <c r="C51" s="110" t="s">
        <v>211</v>
      </c>
      <c r="D51" s="81" t="str">
        <f>+IF('Scenario overview'!$B$18='ANNEX 1 TREATMENT'!D$2,'ANNEX 1 TREATMENT'!$D51,IF('Scenario overview'!$B$18='ANNEX 1 TREATMENT'!E$2,'ANNEX 1 TREATMENT'!$E51,IF('Scenario overview'!$B$18='ANNEX 1 TREATMENT'!F$2,'ANNEX 1 TREATMENT'!$F51,'ANNEX 1 TREATMENT'!$G51)))</f>
        <v>Minimum</v>
      </c>
      <c r="E51" s="81"/>
      <c r="F51" s="81"/>
      <c r="G51" s="55" t="s">
        <v>212</v>
      </c>
      <c r="H51" s="135" t="s">
        <v>453</v>
      </c>
      <c r="I51" s="135"/>
      <c r="J51" s="82"/>
      <c r="K51" s="92"/>
      <c r="L51" s="118"/>
    </row>
    <row r="52" spans="1:12" ht="20" customHeight="1" x14ac:dyDescent="0.2">
      <c r="A52" s="214"/>
      <c r="B52" s="204"/>
      <c r="C52" s="96" t="s">
        <v>213</v>
      </c>
      <c r="D52" s="33" t="str">
        <f>+IF('Scenario overview'!$B$18='ANNEX 1 TREATMENT'!D$2,'ANNEX 1 TREATMENT'!$D52,IF('Scenario overview'!$B$18='ANNEX 1 TREATMENT'!E$2,'ANNEX 1 TREATMENT'!$E52,IF('Scenario overview'!$B$18='ANNEX 1 TREATMENT'!F$2,'ANNEX 1 TREATMENT'!$F52,'ANNEX 1 TREATMENT'!$G52)))</f>
        <v>Optimal</v>
      </c>
      <c r="E52" s="33"/>
      <c r="F52" s="33"/>
      <c r="G52" s="56" t="s">
        <v>214</v>
      </c>
      <c r="H52" s="136" t="s">
        <v>215</v>
      </c>
      <c r="I52" s="136" t="s">
        <v>108</v>
      </c>
      <c r="J52" s="60" t="s">
        <v>109</v>
      </c>
      <c r="K52" s="67"/>
      <c r="L52" s="104"/>
    </row>
    <row r="53" spans="1:12" ht="19" customHeight="1" x14ac:dyDescent="0.2">
      <c r="A53" s="214"/>
      <c r="B53" s="204"/>
      <c r="C53" s="66" t="s">
        <v>216</v>
      </c>
      <c r="D53" s="33" t="str">
        <f>+IF('Scenario overview'!$B$18='ANNEX 1 TREATMENT'!D$2,'ANNEX 1 TREATMENT'!$D53,IF('Scenario overview'!$B$18='ANNEX 1 TREATMENT'!E$2,'ANNEX 1 TREATMENT'!$E53,IF('Scenario overview'!$B$18='ANNEX 1 TREATMENT'!F$2,'ANNEX 1 TREATMENT'!$F53,'ANNEX 1 TREATMENT'!$G53)))</f>
        <v>Standard</v>
      </c>
      <c r="E53" s="33"/>
      <c r="F53" s="33"/>
      <c r="G53" s="264" t="s">
        <v>217</v>
      </c>
      <c r="H53" s="282" t="s">
        <v>484</v>
      </c>
      <c r="I53" s="283" t="s">
        <v>103</v>
      </c>
      <c r="J53" s="282" t="s">
        <v>486</v>
      </c>
      <c r="K53" s="284" t="s">
        <v>488</v>
      </c>
      <c r="L53" s="285">
        <v>6</v>
      </c>
    </row>
    <row r="54" spans="1:12" ht="19" customHeight="1" x14ac:dyDescent="0.2">
      <c r="A54" s="214"/>
      <c r="B54" s="204"/>
      <c r="C54" s="66" t="s">
        <v>218</v>
      </c>
      <c r="D54" s="33" t="str">
        <f>+IF('Scenario overview'!$B$18='ANNEX 1 TREATMENT'!D$2,'ANNEX 1 TREATMENT'!$D54,IF('Scenario overview'!$B$18='ANNEX 1 TREATMENT'!E$2,'ANNEX 1 TREATMENT'!$E54,IF('Scenario overview'!$B$18='ANNEX 1 TREATMENT'!F$2,'ANNEX 1 TREATMENT'!$F54,'ANNEX 1 TREATMENT'!$G54)))</f>
        <v>Standard</v>
      </c>
      <c r="E54" s="33"/>
      <c r="F54" s="33"/>
      <c r="G54" s="264"/>
      <c r="H54" s="282" t="s">
        <v>483</v>
      </c>
      <c r="I54" s="283" t="s">
        <v>103</v>
      </c>
      <c r="J54" s="282" t="s">
        <v>486</v>
      </c>
      <c r="K54" s="284" t="s">
        <v>488</v>
      </c>
      <c r="L54" s="285">
        <v>6</v>
      </c>
    </row>
    <row r="55" spans="1:12" ht="20" customHeight="1" x14ac:dyDescent="0.2">
      <c r="A55" s="214"/>
      <c r="B55" s="204"/>
      <c r="C55" s="66" t="s">
        <v>219</v>
      </c>
      <c r="D55" s="33" t="str">
        <f>+IF('Scenario overview'!$B$18='ANNEX 1 TREATMENT'!D$2,'ANNEX 1 TREATMENT'!$D55,IF('Scenario overview'!$B$18='ANNEX 1 TREATMENT'!E$2,'ANNEX 1 TREATMENT'!$E55,IF('Scenario overview'!$B$18='ANNEX 1 TREATMENT'!F$2,'ANNEX 1 TREATMENT'!$F55,'ANNEX 1 TREATMENT'!$G55)))</f>
        <v>Minimum</v>
      </c>
      <c r="E55" s="33"/>
      <c r="F55" s="33"/>
      <c r="G55" s="56" t="s">
        <v>220</v>
      </c>
      <c r="H55" s="136" t="s">
        <v>221</v>
      </c>
      <c r="I55" s="136" t="s">
        <v>171</v>
      </c>
      <c r="J55" s="60" t="s">
        <v>172</v>
      </c>
      <c r="K55" s="97" t="s">
        <v>100</v>
      </c>
      <c r="L55" s="103">
        <v>383</v>
      </c>
    </row>
    <row r="56" spans="1:12" ht="32" customHeight="1" thickBot="1" x14ac:dyDescent="0.25">
      <c r="A56" s="214"/>
      <c r="B56" s="205"/>
      <c r="C56" s="152" t="s">
        <v>222</v>
      </c>
      <c r="D56" s="58" t="str">
        <f>+IF('Scenario overview'!$B$18='ANNEX 1 TREATMENT'!D$2,'ANNEX 1 TREATMENT'!$D56,IF('Scenario overview'!$B$18='ANNEX 1 TREATMENT'!E$2,'ANNEX 1 TREATMENT'!$E56,IF('Scenario overview'!$B$18='ANNEX 1 TREATMENT'!F$2,'ANNEX 1 TREATMENT'!$F56,'ANNEX 1 TREATMENT'!$G56)))</f>
        <v>Optimal</v>
      </c>
      <c r="E56" s="58"/>
      <c r="F56" s="58"/>
      <c r="G56" s="153"/>
      <c r="H56" s="154"/>
      <c r="I56" s="137"/>
      <c r="J56" s="87"/>
      <c r="K56" s="106"/>
      <c r="L56" s="107"/>
    </row>
    <row r="57" spans="1:12" ht="22.25" customHeight="1" x14ac:dyDescent="0.2">
      <c r="A57" s="214"/>
      <c r="B57" s="203" t="s">
        <v>223</v>
      </c>
      <c r="C57" s="80" t="s">
        <v>224</v>
      </c>
      <c r="D57" s="81" t="str">
        <f>+IF('Scenario overview'!$B$18='ANNEX 1 TREATMENT'!D$2,'ANNEX 1 TREATMENT'!$D57,IF('Scenario overview'!$B$18='ANNEX 1 TREATMENT'!E$2,'ANNEX 1 TREATMENT'!$E57,IF('Scenario overview'!$B$18='ANNEX 1 TREATMENT'!F$2,'ANNEX 1 TREATMENT'!$F57,'ANNEX 1 TREATMENT'!$G57)))</f>
        <v>Minimum</v>
      </c>
      <c r="E57" s="81"/>
      <c r="F57" s="81"/>
      <c r="G57" s="147" t="s">
        <v>225</v>
      </c>
      <c r="H57" s="135" t="s">
        <v>226</v>
      </c>
      <c r="I57" s="161"/>
      <c r="J57" s="162"/>
      <c r="K57" s="163"/>
      <c r="L57" s="164"/>
    </row>
    <row r="58" spans="1:12" ht="22.25" customHeight="1" x14ac:dyDescent="0.2">
      <c r="A58" s="214"/>
      <c r="B58" s="204"/>
      <c r="C58" s="96" t="s">
        <v>227</v>
      </c>
      <c r="D58" s="33" t="str">
        <f>+IF('Scenario overview'!$B$18='ANNEX 1 TREATMENT'!D$2,'ANNEX 1 TREATMENT'!$D58,IF('Scenario overview'!$B$18='ANNEX 1 TREATMENT'!E$2,'ANNEX 1 TREATMENT'!$E58,IF('Scenario overview'!$B$18='ANNEX 1 TREATMENT'!F$2,'ANNEX 1 TREATMENT'!$F58,'ANNEX 1 TREATMENT'!$G58)))</f>
        <v>Minimum</v>
      </c>
      <c r="E58" s="33"/>
      <c r="F58" s="33"/>
      <c r="G58" s="56" t="s">
        <v>228</v>
      </c>
      <c r="H58" s="136" t="s">
        <v>229</v>
      </c>
      <c r="I58" s="136" t="s">
        <v>108</v>
      </c>
      <c r="J58" s="60" t="s">
        <v>141</v>
      </c>
      <c r="K58" s="97" t="s">
        <v>100</v>
      </c>
      <c r="L58" s="103">
        <v>370</v>
      </c>
    </row>
    <row r="59" spans="1:12" ht="64.25" customHeight="1" x14ac:dyDescent="0.2">
      <c r="A59" s="214"/>
      <c r="B59" s="204"/>
      <c r="C59" s="96" t="s">
        <v>230</v>
      </c>
      <c r="D59" s="33" t="str">
        <f>+IF('Scenario overview'!$B$18='ANNEX 1 TREATMENT'!D$2,'ANNEX 1 TREATMENT'!$D59,IF('Scenario overview'!$B$18='ANNEX 1 TREATMENT'!E$2,'ANNEX 1 TREATMENT'!$E59,IF('Scenario overview'!$B$18='ANNEX 1 TREATMENT'!F$2,'ANNEX 1 TREATMENT'!$F59,'ANNEX 1 TREATMENT'!$G59)))</f>
        <v>Minimum</v>
      </c>
      <c r="E59" s="33"/>
      <c r="F59" s="33"/>
      <c r="G59" s="56" t="s">
        <v>231</v>
      </c>
      <c r="H59" s="136" t="s">
        <v>454</v>
      </c>
      <c r="I59" s="136"/>
      <c r="J59" s="60"/>
      <c r="K59" s="63" t="s">
        <v>100</v>
      </c>
      <c r="L59" s="103">
        <v>372</v>
      </c>
    </row>
    <row r="60" spans="1:12" ht="31" x14ac:dyDescent="0.2">
      <c r="A60" s="214"/>
      <c r="B60" s="204"/>
      <c r="C60" s="66" t="s">
        <v>232</v>
      </c>
      <c r="D60" s="33" t="str">
        <f>+IF('Scenario overview'!$B$18='ANNEX 1 TREATMENT'!D$2,'ANNEX 1 TREATMENT'!$D60,IF('Scenario overview'!$B$18='ANNEX 1 TREATMENT'!E$2,'ANNEX 1 TREATMENT'!$E60,IF('Scenario overview'!$B$18='ANNEX 1 TREATMENT'!F$2,'ANNEX 1 TREATMENT'!$F60,'ANNEX 1 TREATMENT'!$G60)))</f>
        <v>Standard</v>
      </c>
      <c r="E60" s="33"/>
      <c r="F60" s="33"/>
      <c r="G60" s="56" t="s">
        <v>233</v>
      </c>
      <c r="H60" s="136" t="s">
        <v>234</v>
      </c>
      <c r="I60" s="136"/>
      <c r="J60" s="60"/>
      <c r="K60" s="67"/>
      <c r="L60" s="104"/>
    </row>
    <row r="61" spans="1:12" ht="35" customHeight="1" x14ac:dyDescent="0.2">
      <c r="A61" s="214"/>
      <c r="B61" s="204"/>
      <c r="C61" s="96" t="s">
        <v>439</v>
      </c>
      <c r="D61" s="33" t="str">
        <f>+IF('Scenario overview'!$B$18='ANNEX 1 TREATMENT'!D$2,'ANNEX 1 TREATMENT'!$D61,IF('Scenario overview'!$B$18='ANNEX 1 TREATMENT'!E$2,'ANNEX 1 TREATMENT'!$E61,IF('Scenario overview'!$B$18='ANNEX 1 TREATMENT'!F$2,'ANNEX 1 TREATMENT'!$F61,'ANNEX 1 TREATMENT'!$G61)))</f>
        <v>Standard</v>
      </c>
      <c r="E61" s="33"/>
      <c r="F61" s="33"/>
      <c r="G61" s="56" t="s">
        <v>233</v>
      </c>
      <c r="H61" s="136" t="s">
        <v>234</v>
      </c>
      <c r="I61" s="136"/>
      <c r="J61" s="60"/>
      <c r="K61" s="67"/>
      <c r="L61" s="104"/>
    </row>
    <row r="62" spans="1:12" ht="48" customHeight="1" x14ac:dyDescent="0.2">
      <c r="A62" s="214"/>
      <c r="B62" s="204"/>
      <c r="C62" s="96" t="s">
        <v>236</v>
      </c>
      <c r="D62" s="33" t="str">
        <f>+IF('Scenario overview'!$B$18='ANNEX 1 TREATMENT'!D$2,'ANNEX 1 TREATMENT'!$D62,IF('Scenario overview'!$B$18='ANNEX 1 TREATMENT'!E$2,'ANNEX 1 TREATMENT'!$E62,IF('Scenario overview'!$B$18='ANNEX 1 TREATMENT'!F$2,'ANNEX 1 TREATMENT'!$F62,'ANNEX 1 TREATMENT'!$G62)))</f>
        <v>Standard</v>
      </c>
      <c r="E62" s="33"/>
      <c r="F62" s="33"/>
      <c r="G62" s="56" t="s">
        <v>233</v>
      </c>
      <c r="H62" s="136" t="s">
        <v>234</v>
      </c>
      <c r="I62" s="136"/>
      <c r="J62" s="60"/>
      <c r="K62" s="67"/>
      <c r="L62" s="104"/>
    </row>
    <row r="63" spans="1:12" ht="30" customHeight="1" thickBot="1" x14ac:dyDescent="0.25">
      <c r="A63" s="214"/>
      <c r="B63" s="205"/>
      <c r="C63" s="152" t="s">
        <v>237</v>
      </c>
      <c r="D63" s="58" t="str">
        <f>+IF('Scenario overview'!$B$18='ANNEX 1 TREATMENT'!D$2,'ANNEX 1 TREATMENT'!$D63,IF('Scenario overview'!$B$18='ANNEX 1 TREATMENT'!E$2,'ANNEX 1 TREATMENT'!$E63,IF('Scenario overview'!$B$18='ANNEX 1 TREATMENT'!F$2,'ANNEX 1 TREATMENT'!$F63,'ANNEX 1 TREATMENT'!$G63)))</f>
        <v>Optimal</v>
      </c>
      <c r="E63" s="58"/>
      <c r="F63" s="58"/>
      <c r="G63" s="153" t="s">
        <v>233</v>
      </c>
      <c r="H63" s="154" t="s">
        <v>234</v>
      </c>
      <c r="I63" s="154"/>
      <c r="J63" s="132"/>
      <c r="K63" s="168"/>
      <c r="L63" s="169"/>
    </row>
    <row r="64" spans="1:12" ht="19" customHeight="1" thickBot="1" x14ac:dyDescent="0.25">
      <c r="A64" s="214"/>
      <c r="B64" s="203" t="s">
        <v>238</v>
      </c>
      <c r="C64" s="110" t="s">
        <v>239</v>
      </c>
      <c r="D64" s="81" t="str">
        <f>+IF('Scenario overview'!$B$18='ANNEX 1 TREATMENT'!D$2,'ANNEX 1 TREATMENT'!$D64,IF('Scenario overview'!$B$18='ANNEX 1 TREATMENT'!E$2,'ANNEX 1 TREATMENT'!$E64,IF('Scenario overview'!$B$18='ANNEX 1 TREATMENT'!F$2,'ANNEX 1 TREATMENT'!$F64,'ANNEX 1 TREATMENT'!$G64)))</f>
        <v>Minimum</v>
      </c>
      <c r="E64" s="81"/>
      <c r="F64" s="81"/>
      <c r="G64" s="286" t="s">
        <v>240</v>
      </c>
      <c r="H64" s="287" t="s">
        <v>487</v>
      </c>
      <c r="I64" s="288" t="s">
        <v>108</v>
      </c>
      <c r="J64" s="287" t="s">
        <v>109</v>
      </c>
      <c r="K64" s="289" t="s">
        <v>488</v>
      </c>
      <c r="L64" s="290">
        <v>22</v>
      </c>
    </row>
    <row r="65" spans="1:12" ht="16" customHeight="1" x14ac:dyDescent="0.2">
      <c r="A65" s="214"/>
      <c r="B65" s="204"/>
      <c r="C65" s="96" t="s">
        <v>241</v>
      </c>
      <c r="D65" s="33" t="str">
        <f>+IF('Scenario overview'!$B$18='ANNEX 1 TREATMENT'!D$2,'ANNEX 1 TREATMENT'!$D65,IF('Scenario overview'!$B$18='ANNEX 1 TREATMENT'!E$2,'ANNEX 1 TREATMENT'!$E65,IF('Scenario overview'!$B$18='ANNEX 1 TREATMENT'!F$2,'ANNEX 1 TREATMENT'!$F65,'ANNEX 1 TREATMENT'!$G65)))</f>
        <v>Minimum</v>
      </c>
      <c r="E65" s="33"/>
      <c r="F65" s="33"/>
      <c r="G65" s="291" t="s">
        <v>240</v>
      </c>
      <c r="H65" s="282" t="s">
        <v>487</v>
      </c>
      <c r="I65" s="283" t="s">
        <v>108</v>
      </c>
      <c r="J65" s="282" t="s">
        <v>109</v>
      </c>
      <c r="K65" s="289" t="s">
        <v>488</v>
      </c>
      <c r="L65" s="292">
        <v>22</v>
      </c>
    </row>
    <row r="66" spans="1:12" ht="34.25" customHeight="1" x14ac:dyDescent="0.2">
      <c r="A66" s="214"/>
      <c r="B66" s="204"/>
      <c r="C66" s="96" t="s">
        <v>242</v>
      </c>
      <c r="D66" s="33" t="str">
        <f>+IF('Scenario overview'!$B$18='ANNEX 1 TREATMENT'!D$2,'ANNEX 1 TREATMENT'!$D66,IF('Scenario overview'!$B$18='ANNEX 1 TREATMENT'!E$2,'ANNEX 1 TREATMENT'!$E66,IF('Scenario overview'!$B$18='ANNEX 1 TREATMENT'!F$2,'ANNEX 1 TREATMENT'!$F66,'ANNEX 1 TREATMENT'!$G66)))</f>
        <v>Minimum</v>
      </c>
      <c r="E66" s="130"/>
      <c r="F66" s="130"/>
      <c r="G66" s="291" t="s">
        <v>240</v>
      </c>
      <c r="H66" s="283" t="s">
        <v>226</v>
      </c>
      <c r="I66" s="283"/>
      <c r="J66" s="282"/>
      <c r="K66" s="293"/>
      <c r="L66" s="292"/>
    </row>
    <row r="67" spans="1:12" ht="21" customHeight="1" x14ac:dyDescent="0.2">
      <c r="A67" s="214"/>
      <c r="B67" s="204"/>
      <c r="C67" s="96" t="s">
        <v>243</v>
      </c>
      <c r="D67" s="33" t="str">
        <f>+IF('Scenario overview'!$B$18='ANNEX 1 TREATMENT'!D$2,'ANNEX 1 TREATMENT'!$D67,IF('Scenario overview'!$B$18='ANNEX 1 TREATMENT'!E$2,'ANNEX 1 TREATMENT'!$E67,IF('Scenario overview'!$B$18='ANNEX 1 TREATMENT'!F$2,'ANNEX 1 TREATMENT'!$F67,'ANNEX 1 TREATMENT'!$G67)))</f>
        <v>Minimum</v>
      </c>
      <c r="E67" s="33"/>
      <c r="F67" s="130"/>
      <c r="G67" s="291" t="s">
        <v>240</v>
      </c>
      <c r="H67" s="283" t="s">
        <v>244</v>
      </c>
      <c r="I67" s="283"/>
      <c r="J67" s="282"/>
      <c r="K67" s="284" t="s">
        <v>488</v>
      </c>
      <c r="L67" s="292">
        <v>156</v>
      </c>
    </row>
    <row r="68" spans="1:12" ht="18" customHeight="1" x14ac:dyDescent="0.2">
      <c r="A68" s="214"/>
      <c r="B68" s="204"/>
      <c r="C68" s="96" t="s">
        <v>245</v>
      </c>
      <c r="D68" s="33" t="str">
        <f>+IF('Scenario overview'!$B$18='ANNEX 1 TREATMENT'!D$2,'ANNEX 1 TREATMENT'!$D68,IF('Scenario overview'!$B$18='ANNEX 1 TREATMENT'!E$2,'ANNEX 1 TREATMENT'!$E68,IF('Scenario overview'!$B$18='ANNEX 1 TREATMENT'!F$2,'ANNEX 1 TREATMENT'!$F68,'ANNEX 1 TREATMENT'!$G68)))</f>
        <v>Minimum</v>
      </c>
      <c r="E68" s="130"/>
      <c r="F68" s="130"/>
      <c r="G68" s="291" t="s">
        <v>246</v>
      </c>
      <c r="H68" s="283" t="s">
        <v>244</v>
      </c>
      <c r="I68" s="283"/>
      <c r="J68" s="282"/>
      <c r="K68" s="284" t="s">
        <v>488</v>
      </c>
      <c r="L68" s="292">
        <v>399</v>
      </c>
    </row>
    <row r="69" spans="1:12" ht="32" customHeight="1" x14ac:dyDescent="0.2">
      <c r="A69" s="214"/>
      <c r="B69" s="204"/>
      <c r="C69" s="96" t="s">
        <v>247</v>
      </c>
      <c r="D69" s="33" t="str">
        <f>+IF('Scenario overview'!$B$18='ANNEX 1 TREATMENT'!D$2,'ANNEX 1 TREATMENT'!$D69,IF('Scenario overview'!$B$18='ANNEX 1 TREATMENT'!E$2,'ANNEX 1 TREATMENT'!$E69,IF('Scenario overview'!$B$18='ANNEX 1 TREATMENT'!F$2,'ANNEX 1 TREATMENT'!$F69,'ANNEX 1 TREATMENT'!$G69)))</f>
        <v>Minimum</v>
      </c>
      <c r="E69" s="33"/>
      <c r="F69" s="130"/>
      <c r="G69" s="291" t="s">
        <v>240</v>
      </c>
      <c r="H69" s="282" t="s">
        <v>485</v>
      </c>
      <c r="I69" s="283" t="s">
        <v>108</v>
      </c>
      <c r="J69" s="282" t="s">
        <v>109</v>
      </c>
      <c r="K69" s="284" t="s">
        <v>488</v>
      </c>
      <c r="L69" s="285">
        <v>11</v>
      </c>
    </row>
    <row r="70" spans="1:12" ht="32" customHeight="1" x14ac:dyDescent="0.2">
      <c r="A70" s="214"/>
      <c r="B70" s="204"/>
      <c r="C70" s="96" t="s">
        <v>248</v>
      </c>
      <c r="D70" s="33" t="str">
        <f>+IF('Scenario overview'!$B$18='ANNEX 1 TREATMENT'!D$2,'ANNEX 1 TREATMENT'!$D70,IF('Scenario overview'!$B$18='ANNEX 1 TREATMENT'!E$2,'ANNEX 1 TREATMENT'!$E70,IF('Scenario overview'!$B$18='ANNEX 1 TREATMENT'!F$2,'ANNEX 1 TREATMENT'!$F70,'ANNEX 1 TREATMENT'!$G70)))</f>
        <v>Minimum</v>
      </c>
      <c r="E70" s="130"/>
      <c r="F70" s="130"/>
      <c r="G70" s="291" t="s">
        <v>240</v>
      </c>
      <c r="H70" s="282" t="s">
        <v>485</v>
      </c>
      <c r="I70" s="283" t="s">
        <v>108</v>
      </c>
      <c r="J70" s="282" t="s">
        <v>109</v>
      </c>
      <c r="K70" s="284" t="s">
        <v>488</v>
      </c>
      <c r="L70" s="285">
        <v>11</v>
      </c>
    </row>
    <row r="71" spans="1:12" ht="19" customHeight="1" thickBot="1" x14ac:dyDescent="0.25">
      <c r="A71" s="215"/>
      <c r="B71" s="212"/>
      <c r="C71" s="105" t="s">
        <v>249</v>
      </c>
      <c r="D71" s="13" t="str">
        <f>+IF('Scenario overview'!$B$18='ANNEX 1 TREATMENT'!D$2,'ANNEX 1 TREATMENT'!$D71,IF('Scenario overview'!$B$18='ANNEX 1 TREATMENT'!E$2,'ANNEX 1 TREATMENT'!$E71,IF('Scenario overview'!$B$18='ANNEX 1 TREATMENT'!F$2,'ANNEX 1 TREATMENT'!$F71,'ANNEX 1 TREATMENT'!$G71)))</f>
        <v>Optimal</v>
      </c>
      <c r="E71" s="13"/>
      <c r="F71" s="131"/>
      <c r="G71" s="294" t="s">
        <v>240</v>
      </c>
      <c r="H71" s="295" t="s">
        <v>485</v>
      </c>
      <c r="I71" s="296" t="s">
        <v>108</v>
      </c>
      <c r="J71" s="295" t="s">
        <v>109</v>
      </c>
      <c r="K71" s="297" t="s">
        <v>488</v>
      </c>
      <c r="L71" s="298">
        <v>11</v>
      </c>
    </row>
  </sheetData>
  <mergeCells count="16">
    <mergeCell ref="B64:B71"/>
    <mergeCell ref="G53:G54"/>
    <mergeCell ref="A5:A71"/>
    <mergeCell ref="B28:B38"/>
    <mergeCell ref="B39:B43"/>
    <mergeCell ref="B44:B50"/>
    <mergeCell ref="B51:B56"/>
    <mergeCell ref="B57:B63"/>
    <mergeCell ref="A1:L1"/>
    <mergeCell ref="B5:B15"/>
    <mergeCell ref="B16:B21"/>
    <mergeCell ref="B22:B27"/>
    <mergeCell ref="A2:A4"/>
    <mergeCell ref="B2:B4"/>
    <mergeCell ref="C2:C4"/>
    <mergeCell ref="G2:G4"/>
  </mergeCells>
  <conditionalFormatting sqref="D5:E5 E6:E65 D6:D71 E67 E69 E71">
    <cfRule type="cellIs" dxfId="70" priority="31" operator="equal">
      <formula>"Not applicable"</formula>
    </cfRule>
    <cfRule type="cellIs" dxfId="69" priority="32" operator="equal">
      <formula>"Discontinue"</formula>
    </cfRule>
    <cfRule type="cellIs" dxfId="68" priority="33" operator="equal">
      <formula>"Minimum"</formula>
    </cfRule>
  </conditionalFormatting>
  <conditionalFormatting sqref="D5:F5 E6:F65 D6:D71 E67 E69 E71">
    <cfRule type="cellIs" dxfId="67" priority="34" operator="equal">
      <formula>"Optimal"</formula>
    </cfRule>
    <cfRule type="cellIs" dxfId="66" priority="35" operator="equal">
      <formula>"Standard"</formula>
    </cfRule>
  </conditionalFormatting>
  <conditionalFormatting sqref="I5">
    <cfRule type="cellIs" dxfId="45" priority="6" operator="equal">
      <formula>"Not applicable"</formula>
    </cfRule>
    <cfRule type="cellIs" dxfId="44" priority="7" operator="equal">
      <formula>"Discontinue"</formula>
    </cfRule>
  </conditionalFormatting>
  <conditionalFormatting sqref="I5">
    <cfRule type="cellIs" dxfId="43" priority="8" operator="equal">
      <formula>"Minimum"</formula>
    </cfRule>
    <cfRule type="cellIs" dxfId="42" priority="9" operator="equal">
      <formula>"Standard"</formula>
    </cfRule>
    <cfRule type="cellIs" dxfId="41" priority="10" operator="equal">
      <formula>"Optimal"</formula>
    </cfRule>
  </conditionalFormatting>
  <conditionalFormatting sqref="I22:I27">
    <cfRule type="cellIs" dxfId="40" priority="1" operator="equal">
      <formula>"Not applicable"</formula>
    </cfRule>
    <cfRule type="cellIs" dxfId="39" priority="2" operator="equal">
      <formula>"Discontinue"</formula>
    </cfRule>
    <cfRule type="cellIs" dxfId="38" priority="3" operator="equal">
      <formula>"Optimal"</formula>
    </cfRule>
    <cfRule type="cellIs" dxfId="37" priority="4" operator="equal">
      <formula>"Standard"</formula>
    </cfRule>
    <cfRule type="cellIs" dxfId="36" priority="5" operator="equal">
      <formula>"Minimum"</formula>
    </cfRule>
  </conditionalFormatting>
  <dataValidations count="1">
    <dataValidation type="list" allowBlank="1" showInputMessage="1" showErrorMessage="1" sqref="D2:F4" xr:uid="{9FFDDBE8-447B-1847-8D5A-158CCC59FD7D}">
      <formula1>Package</formula1>
    </dataValidation>
  </dataValidations>
  <hyperlinks>
    <hyperlink ref="K5" r:id="rId1" xr:uid="{7B00046C-25C6-2346-8957-84F91EA61EC7}"/>
    <hyperlink ref="K6" r:id="rId2" xr:uid="{1125009B-349C-9941-89B5-38232A065232}"/>
    <hyperlink ref="K7" r:id="rId3" xr:uid="{A9DD4AB3-524C-7D43-8C12-8E2AEBD59490}"/>
    <hyperlink ref="K8" r:id="rId4" xr:uid="{BDCB2D2A-8A65-2041-9EBF-5B6C8C135E62}"/>
    <hyperlink ref="K9" r:id="rId5" xr:uid="{3EEC487C-8E8F-B146-97C8-5C707662453A}"/>
    <hyperlink ref="K10" r:id="rId6" xr:uid="{98A63CCC-73A2-2C4C-A947-21CA7FA747BA}"/>
    <hyperlink ref="K11" r:id="rId7" xr:uid="{9A945B76-7EE2-C14F-90C7-E327D004BB49}"/>
    <hyperlink ref="K12" r:id="rId8" xr:uid="{73E0C135-8FC9-0846-B486-985F04F8C6CF}"/>
    <hyperlink ref="K13" r:id="rId9" xr:uid="{6F5B8C79-ACA2-BE43-8110-7F33D9572BC7}"/>
    <hyperlink ref="K14" r:id="rId10" xr:uid="{7A0DFD02-846A-1B46-A00D-6806545B162F}"/>
    <hyperlink ref="K16" r:id="rId11" xr:uid="{3AB29A7D-F90D-384C-8B04-5A9403E4AA97}"/>
    <hyperlink ref="K17" r:id="rId12" xr:uid="{E485602D-E3EC-0646-9F4F-3A4D7DF1E356}"/>
    <hyperlink ref="K18" r:id="rId13" xr:uid="{0D80B73D-A25C-6C43-BF56-2470E4DD131D}"/>
    <hyperlink ref="K19" r:id="rId14" xr:uid="{EA291838-F1F3-F244-A4DE-0F7760507DE9}"/>
    <hyperlink ref="K20" r:id="rId15" xr:uid="{98127F23-2FB6-0841-830F-EF41A4005518}"/>
    <hyperlink ref="K21" r:id="rId16" xr:uid="{EB670098-1887-E040-A4BE-E812C0DEC409}"/>
    <hyperlink ref="K22" r:id="rId17" xr:uid="{469F9482-DB93-E147-8182-62BE09BEBE76}"/>
    <hyperlink ref="K23" r:id="rId18" xr:uid="{704093BF-12C6-7945-9882-43E01F727391}"/>
    <hyperlink ref="K24" r:id="rId19" xr:uid="{187C5795-C0DC-7743-8139-476D5911FD9E}"/>
    <hyperlink ref="K25" r:id="rId20" xr:uid="{252C28E3-CC9C-B047-B83B-D5A73C9C450D}"/>
    <hyperlink ref="K26" r:id="rId21" xr:uid="{5ED6C74B-85EF-8447-8794-2BFB20E2D08B}"/>
    <hyperlink ref="K27" r:id="rId22" xr:uid="{D2AE8FF0-BE7E-A944-B491-19BB4EEAA3A4}"/>
    <hyperlink ref="K28" r:id="rId23" xr:uid="{0063E36B-9F2D-D944-8084-1BF0EB28E416}"/>
    <hyperlink ref="K32" r:id="rId24" xr:uid="{9E1094FA-26B6-1841-89D0-E8CCA7F0E871}"/>
    <hyperlink ref="K33" r:id="rId25" xr:uid="{64A2D93D-9F99-FA42-8891-F0EBF299E208}"/>
    <hyperlink ref="K34" r:id="rId26" xr:uid="{5719790D-5ADB-F04E-87CA-7A85F67BAC0D}"/>
    <hyperlink ref="K36" r:id="rId27" xr:uid="{896EC5B1-1061-AE4F-B2B9-5D2B26BF56BC}"/>
    <hyperlink ref="K39" r:id="rId28" xr:uid="{EF2C30FC-711A-A046-906F-D635A8E472FF}"/>
    <hyperlink ref="K40" r:id="rId29" xr:uid="{9A9B4507-06AE-4148-AE61-DB6E6633436F}"/>
    <hyperlink ref="K41" r:id="rId30" xr:uid="{A98B3997-E0BF-C342-A9CF-6327DECF835D}"/>
    <hyperlink ref="K42" r:id="rId31" xr:uid="{1D7B978C-1C65-CA4E-B329-9BA95ECEA4C8}"/>
    <hyperlink ref="K43" r:id="rId32" xr:uid="{7EBF90D0-4A4A-1943-BAE6-D69E6C7EAF78}"/>
    <hyperlink ref="K58" r:id="rId33" xr:uid="{0BF8EB01-95F1-6443-9673-AFCCAA187A88}"/>
    <hyperlink ref="K59" r:id="rId34" xr:uid="{9AD36D0B-D5A5-2445-AE36-3E9562B4D609}"/>
    <hyperlink ref="K44" r:id="rId35" display="https://iris.who.int/bitstream/handle/10665/357088/9789240052178-eng.pdf?sequence=1 " xr:uid="{5CF83D78-4BDC-1C48-8BF6-108AB4DB52F5}"/>
    <hyperlink ref="K45" r:id="rId36" xr:uid="{6E3CBEB2-0998-0148-A4B2-229B824D3699}"/>
    <hyperlink ref="K46" r:id="rId37" xr:uid="{A98F76EC-CB17-5C43-9BB2-23837FAF81EB}"/>
    <hyperlink ref="K48" r:id="rId38" display="https://www.who.int/publications/i/item/9789240031593 " xr:uid="{A37E5664-5D01-C243-B54C-CE5B70059767}"/>
    <hyperlink ref="K49" r:id="rId39" display="https://www.who.int/publications/i/item/9789240031593 " xr:uid="{2A19B0BD-224C-9A44-B9AD-F5635921D1BF}"/>
    <hyperlink ref="K50" r:id="rId40" display="https://www.who.int/publications/i/item/9789240031593 " xr:uid="{442D085E-D92C-F143-8377-708B6B2E9803}"/>
    <hyperlink ref="K55" r:id="rId41" xr:uid="{2189F285-4442-2943-80CA-D68D84EB7E2E}"/>
    <hyperlink ref="K47" r:id="rId42" xr:uid="{DA17E915-8AA9-BC44-A9CA-1D83A01EE3D5}"/>
    <hyperlink ref="K64" r:id="rId43" xr:uid="{61BE187B-D747-674E-B406-F7C901746752}"/>
    <hyperlink ref="K65" r:id="rId44" xr:uid="{801FC6F1-E248-9645-9111-B505B451CF45}"/>
    <hyperlink ref="K67" r:id="rId45" xr:uid="{A1034061-C184-DD43-999E-440EC4630D79}"/>
    <hyperlink ref="K68" r:id="rId46" xr:uid="{7FF57B03-EF94-9E4A-82D0-2B2D84E83697}"/>
    <hyperlink ref="K69" r:id="rId47" xr:uid="{44EE5691-397D-D747-9454-3FB22D0A8AE8}"/>
    <hyperlink ref="K70" r:id="rId48" xr:uid="{A7114184-7216-0A4F-9DC9-190E325F07CC}"/>
    <hyperlink ref="K71" r:id="rId49" xr:uid="{ACA50196-75ED-1441-88B2-20D68EDD25A5}"/>
    <hyperlink ref="K53" r:id="rId50" xr:uid="{DEF9D710-9F52-9143-B880-A33BBCB4BEE6}"/>
    <hyperlink ref="K54" r:id="rId51" xr:uid="{9C30F37D-5E67-6342-A52C-9B85F1CF56DB}"/>
  </hyperlinks>
  <pageMargins left="0.7" right="0.7" top="0.75" bottom="0.75" header="0.3" footer="0.3"/>
  <pageSetup paperSize="9" orientation="portrait" r:id="rId52"/>
  <extLst>
    <ext xmlns:x14="http://schemas.microsoft.com/office/spreadsheetml/2009/9/main" uri="{CCE6A557-97BC-4b89-ADB6-D9C93CAAB3DF}">
      <x14:dataValidations xmlns:xm="http://schemas.microsoft.com/office/excel/2006/main" count="1">
        <x14:dataValidation type="list" allowBlank="1" showInputMessage="1" showErrorMessage="1" xr:uid="{3C66424B-48F1-45F9-94AF-128E412C414E}">
          <x14:formula1>
            <xm:f>'Tier overview'!$A$4:$A$9</xm:f>
          </x14:formula1>
          <xm:sqref>E5:E65 E71 E69 E67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D4D5-F9DE-454F-B7CD-5D94C7629D33}">
  <dimension ref="A1:S598"/>
  <sheetViews>
    <sheetView topLeftCell="C1" zoomScaleNormal="100" workbookViewId="0">
      <selection activeCell="G5" sqref="G5:H54"/>
    </sheetView>
  </sheetViews>
  <sheetFormatPr baseColWidth="10" defaultColWidth="10.6640625" defaultRowHeight="16" x14ac:dyDescent="0.2"/>
  <cols>
    <col min="1" max="1" width="26" style="5" customWidth="1"/>
    <col min="2" max="2" width="30" style="5" customWidth="1"/>
    <col min="3" max="3" width="72.6640625" style="6" customWidth="1"/>
    <col min="4" max="5" width="14.1640625" style="5" customWidth="1"/>
    <col min="6" max="6" width="25.6640625" style="2" customWidth="1"/>
    <col min="7" max="7" width="32.1640625" style="2" customWidth="1"/>
    <col min="8" max="8" width="21.5" style="2" customWidth="1"/>
    <col min="9" max="9" width="13.5" style="2" customWidth="1"/>
    <col min="10" max="10" width="10.6640625" style="2"/>
    <col min="11" max="11" width="18.1640625" style="2" customWidth="1"/>
    <col min="12" max="16384" width="10.6640625" style="2"/>
  </cols>
  <sheetData>
    <row r="1" spans="1:12" ht="16.25" customHeight="1" thickBot="1" x14ac:dyDescent="0.25">
      <c r="A1" s="196" t="s">
        <v>11</v>
      </c>
      <c r="B1" s="196"/>
      <c r="C1" s="196"/>
      <c r="D1" s="196"/>
      <c r="E1" s="196"/>
      <c r="F1" s="196"/>
      <c r="G1" s="196"/>
      <c r="H1" s="196"/>
      <c r="I1" s="196"/>
      <c r="J1" s="196"/>
      <c r="K1" s="196"/>
      <c r="L1" s="196"/>
    </row>
    <row r="2" spans="1:12" ht="34.25" customHeight="1" x14ac:dyDescent="0.2">
      <c r="A2" s="223" t="s">
        <v>83</v>
      </c>
      <c r="B2" s="225" t="s">
        <v>84</v>
      </c>
      <c r="C2" s="216" t="s">
        <v>85</v>
      </c>
      <c r="D2" s="69"/>
      <c r="E2" s="69"/>
      <c r="F2" s="219" t="s">
        <v>87</v>
      </c>
      <c r="G2" s="219" t="s">
        <v>86</v>
      </c>
      <c r="H2" s="227" t="s">
        <v>88</v>
      </c>
      <c r="I2" s="227" t="s">
        <v>89</v>
      </c>
      <c r="J2" s="227" t="s">
        <v>90</v>
      </c>
      <c r="K2" s="227" t="s">
        <v>91</v>
      </c>
      <c r="L2" s="230" t="s">
        <v>92</v>
      </c>
    </row>
    <row r="3" spans="1:12" x14ac:dyDescent="0.2">
      <c r="A3" s="206"/>
      <c r="B3" s="208"/>
      <c r="C3" s="217"/>
      <c r="D3" s="16" t="str">
        <f>'Scenario overview'!B18</f>
        <v>SCENARIO 3</v>
      </c>
      <c r="E3" s="16" t="str">
        <f>'Scenario overview'!B17</f>
        <v>COUNTRY NAME</v>
      </c>
      <c r="F3" s="210"/>
      <c r="G3" s="210"/>
      <c r="H3" s="228"/>
      <c r="I3" s="228"/>
      <c r="J3" s="228"/>
      <c r="K3" s="228"/>
      <c r="L3" s="231"/>
    </row>
    <row r="4" spans="1:12" ht="17" thickBot="1" x14ac:dyDescent="0.25">
      <c r="A4" s="224"/>
      <c r="B4" s="226"/>
      <c r="C4" s="218"/>
      <c r="D4" s="31"/>
      <c r="E4" s="31"/>
      <c r="F4" s="211"/>
      <c r="G4" s="220"/>
      <c r="H4" s="229"/>
      <c r="I4" s="229"/>
      <c r="J4" s="229"/>
      <c r="K4" s="229"/>
      <c r="L4" s="232"/>
    </row>
    <row r="5" spans="1:12" ht="18" customHeight="1" thickBot="1" x14ac:dyDescent="0.25">
      <c r="A5" s="213" t="s">
        <v>250</v>
      </c>
      <c r="B5" s="73" t="s">
        <v>251</v>
      </c>
      <c r="C5" s="74" t="s">
        <v>252</v>
      </c>
      <c r="D5" s="75" t="str">
        <f>+IF('Scenario overview'!$B$18='ANNEX 2 TESTING'!D$2,'ANNEX 2 TESTING'!$D5,IF('Scenario overview'!$B$18='ANNEX 2 TESTING'!E$2,'ANNEX 2 TESTING'!$E5,IF('Scenario overview'!$B$18='ANNEX 2 TESTING'!F$2,'ANNEX 2 TESTING'!$F5,'ANNEX 2 TESTING'!$G5)))</f>
        <v>Minimum</v>
      </c>
      <c r="E5" s="75"/>
      <c r="F5" s="75"/>
      <c r="G5" s="170" t="s">
        <v>253</v>
      </c>
      <c r="H5" s="143" t="s">
        <v>254</v>
      </c>
      <c r="I5" s="76"/>
      <c r="J5" s="77"/>
      <c r="K5" s="78" t="s">
        <v>255</v>
      </c>
      <c r="L5" s="79"/>
    </row>
    <row r="6" spans="1:12" ht="18" customHeight="1" x14ac:dyDescent="0.2">
      <c r="A6" s="214"/>
      <c r="B6" s="203" t="s">
        <v>256</v>
      </c>
      <c r="C6" s="80" t="s">
        <v>257</v>
      </c>
      <c r="D6" s="81" t="str">
        <f>+IF('Scenario overview'!$B$18='ANNEX 2 TESTING'!D$2,'ANNEX 2 TESTING'!$D6,IF('Scenario overview'!$B$18='ANNEX 2 TESTING'!E$2,'ANNEX 2 TESTING'!$E6,IF('Scenario overview'!$B$18='ANNEX 2 TESTING'!F$2,'ANNEX 2 TESTING'!$F6,'ANNEX 2 TESTING'!$G6)))</f>
        <v>Minimum</v>
      </c>
      <c r="E6" s="81"/>
      <c r="F6" s="81"/>
      <c r="G6" s="171" t="s">
        <v>258</v>
      </c>
      <c r="H6" s="135" t="s">
        <v>460</v>
      </c>
      <c r="I6" s="82"/>
      <c r="J6" s="83"/>
      <c r="K6" s="84" t="s">
        <v>259</v>
      </c>
      <c r="L6" s="85">
        <v>53</v>
      </c>
    </row>
    <row r="7" spans="1:12" ht="18" customHeight="1" x14ac:dyDescent="0.2">
      <c r="A7" s="214"/>
      <c r="B7" s="201"/>
      <c r="C7" s="66" t="s">
        <v>260</v>
      </c>
      <c r="D7" s="33" t="str">
        <f>+IF('Scenario overview'!$B$18='ANNEX 2 TESTING'!D$2,'ANNEX 2 TESTING'!$D7,IF('Scenario overview'!$B$18='ANNEX 2 TESTING'!E$2,'ANNEX 2 TESTING'!$E7,IF('Scenario overview'!$B$18='ANNEX 2 TESTING'!F$2,'ANNEX 2 TESTING'!$F7,'ANNEX 2 TESTING'!$G7)))</f>
        <v>Minimum</v>
      </c>
      <c r="E7" s="33"/>
      <c r="F7" s="5"/>
      <c r="G7" s="172" t="s">
        <v>261</v>
      </c>
      <c r="H7" s="136" t="s">
        <v>262</v>
      </c>
      <c r="I7" s="60" t="s">
        <v>103</v>
      </c>
      <c r="J7" s="61" t="s">
        <v>109</v>
      </c>
      <c r="K7" s="63" t="s">
        <v>259</v>
      </c>
      <c r="L7" s="86">
        <v>86</v>
      </c>
    </row>
    <row r="8" spans="1:12" ht="18" customHeight="1" x14ac:dyDescent="0.2">
      <c r="A8" s="214"/>
      <c r="B8" s="201"/>
      <c r="C8" s="66" t="s">
        <v>263</v>
      </c>
      <c r="D8" s="33" t="str">
        <f>+IF('Scenario overview'!$B$18='ANNEX 2 TESTING'!D$2,'ANNEX 2 TESTING'!$D8,IF('Scenario overview'!$B$18='ANNEX 2 TESTING'!E$2,'ANNEX 2 TESTING'!$E8,IF('Scenario overview'!$B$18='ANNEX 2 TESTING'!F$2,'ANNEX 2 TESTING'!$F8,'ANNEX 2 TESTING'!$G8)))</f>
        <v>Minimum</v>
      </c>
      <c r="E8" s="33"/>
      <c r="F8" s="5"/>
      <c r="G8" s="172" t="s">
        <v>264</v>
      </c>
      <c r="H8" s="136" t="s">
        <v>265</v>
      </c>
      <c r="I8" s="60"/>
      <c r="J8" s="61"/>
      <c r="K8" s="63" t="s">
        <v>259</v>
      </c>
      <c r="L8" s="86">
        <v>86</v>
      </c>
    </row>
    <row r="9" spans="1:12" ht="36" customHeight="1" x14ac:dyDescent="0.2">
      <c r="A9" s="214"/>
      <c r="B9" s="201"/>
      <c r="C9" s="66" t="s">
        <v>266</v>
      </c>
      <c r="D9" s="33" t="str">
        <f>+IF('Scenario overview'!$B$18='ANNEX 2 TESTING'!D$2,'ANNEX 2 TESTING'!$D9,IF('Scenario overview'!$B$18='ANNEX 2 TESTING'!E$2,'ANNEX 2 TESTING'!$E9,IF('Scenario overview'!$B$18='ANNEX 2 TESTING'!F$2,'ANNEX 2 TESTING'!$F9,'ANNEX 2 TESTING'!$G9)))</f>
        <v>Minimum</v>
      </c>
      <c r="E9" s="33"/>
      <c r="F9" s="5"/>
      <c r="G9" s="172" t="s">
        <v>461</v>
      </c>
      <c r="H9" s="136" t="s">
        <v>267</v>
      </c>
      <c r="I9" s="60"/>
      <c r="J9" s="61"/>
      <c r="K9" s="63" t="s">
        <v>259</v>
      </c>
      <c r="L9" s="86" t="s">
        <v>268</v>
      </c>
    </row>
    <row r="10" spans="1:12" ht="31.25" customHeight="1" x14ac:dyDescent="0.2">
      <c r="A10" s="214"/>
      <c r="B10" s="201"/>
      <c r="C10" s="66" t="s">
        <v>269</v>
      </c>
      <c r="D10" s="33" t="str">
        <f>+IF('Scenario overview'!$B$18='ANNEX 2 TESTING'!D$2,'ANNEX 2 TESTING'!$D10,IF('Scenario overview'!$B$18='ANNEX 2 TESTING'!E$2,'ANNEX 2 TESTING'!$E10,IF('Scenario overview'!$B$18='ANNEX 2 TESTING'!F$2,'ANNEX 2 TESTING'!$F10,'ANNEX 2 TESTING'!$G10)))</f>
        <v>Minimum</v>
      </c>
      <c r="E10" s="33"/>
      <c r="F10" s="5"/>
      <c r="G10" s="172" t="s">
        <v>462</v>
      </c>
      <c r="H10" s="136" t="s">
        <v>463</v>
      </c>
      <c r="I10" s="60" t="s">
        <v>103</v>
      </c>
      <c r="J10" s="61" t="s">
        <v>270</v>
      </c>
      <c r="K10" s="63" t="s">
        <v>259</v>
      </c>
      <c r="L10" s="86">
        <v>90</v>
      </c>
    </row>
    <row r="11" spans="1:12" ht="18" customHeight="1" x14ac:dyDescent="0.2">
      <c r="A11" s="214"/>
      <c r="B11" s="201"/>
      <c r="C11" s="66" t="s">
        <v>271</v>
      </c>
      <c r="D11" s="33" t="str">
        <f>+IF('Scenario overview'!$B$18='ANNEX 2 TESTING'!D$2,'ANNEX 2 TESTING'!$D11,IF('Scenario overview'!$B$18='ANNEX 2 TESTING'!E$2,'ANNEX 2 TESTING'!$E11,IF('Scenario overview'!$B$18='ANNEX 2 TESTING'!F$2,'ANNEX 2 TESTING'!$F11,'ANNEX 2 TESTING'!$G11)))</f>
        <v>Standard</v>
      </c>
      <c r="E11" s="33"/>
      <c r="F11" s="5"/>
      <c r="G11" s="172" t="s">
        <v>272</v>
      </c>
      <c r="H11" s="136" t="s">
        <v>273</v>
      </c>
      <c r="I11" s="60" t="s">
        <v>179</v>
      </c>
      <c r="J11" s="61" t="s">
        <v>274</v>
      </c>
      <c r="K11" s="63" t="s">
        <v>259</v>
      </c>
      <c r="L11" s="86">
        <v>90</v>
      </c>
    </row>
    <row r="12" spans="1:12" ht="18" customHeight="1" x14ac:dyDescent="0.2">
      <c r="A12" s="214"/>
      <c r="B12" s="201"/>
      <c r="C12" s="66" t="s">
        <v>275</v>
      </c>
      <c r="D12" s="33" t="str">
        <f>+IF('Scenario overview'!$B$18='ANNEX 2 TESTING'!D$2,'ANNEX 2 TESTING'!$D12,IF('Scenario overview'!$B$18='ANNEX 2 TESTING'!E$2,'ANNEX 2 TESTING'!$E12,IF('Scenario overview'!$B$18='ANNEX 2 TESTING'!F$2,'ANNEX 2 TESTING'!$F12,'ANNEX 2 TESTING'!$G12)))</f>
        <v>Minimum</v>
      </c>
      <c r="E12" s="33"/>
      <c r="F12" s="5"/>
      <c r="G12" s="172" t="s">
        <v>276</v>
      </c>
      <c r="H12" s="136" t="s">
        <v>277</v>
      </c>
      <c r="I12" s="60"/>
      <c r="J12" s="61"/>
      <c r="K12" s="63" t="s">
        <v>259</v>
      </c>
      <c r="L12" s="86">
        <v>52</v>
      </c>
    </row>
    <row r="13" spans="1:12" ht="18" customHeight="1" x14ac:dyDescent="0.2">
      <c r="A13" s="214"/>
      <c r="B13" s="201"/>
      <c r="C13" s="66" t="s">
        <v>278</v>
      </c>
      <c r="D13" s="33" t="str">
        <f>+IF('Scenario overview'!$B$18='ANNEX 2 TESTING'!D$2,'ANNEX 2 TESTING'!$D13,IF('Scenario overview'!$B$18='ANNEX 2 TESTING'!E$2,'ANNEX 2 TESTING'!$E13,IF('Scenario overview'!$B$18='ANNEX 2 TESTING'!F$2,'ANNEX 2 TESTING'!$F13,'ANNEX 2 TESTING'!$G13)))</f>
        <v>Standard</v>
      </c>
      <c r="E13" s="33"/>
      <c r="F13" s="5"/>
      <c r="G13" s="172" t="s">
        <v>276</v>
      </c>
      <c r="H13" s="136" t="s">
        <v>277</v>
      </c>
      <c r="I13" s="60"/>
      <c r="J13" s="61"/>
      <c r="K13" s="63" t="s">
        <v>259</v>
      </c>
      <c r="L13" s="86">
        <v>52</v>
      </c>
    </row>
    <row r="14" spans="1:12" ht="18" customHeight="1" x14ac:dyDescent="0.2">
      <c r="A14" s="214"/>
      <c r="B14" s="201"/>
      <c r="C14" s="66" t="s">
        <v>279</v>
      </c>
      <c r="D14" s="33" t="str">
        <f>+IF('Scenario overview'!$B$18='ANNEX 2 TESTING'!D$2,'ANNEX 2 TESTING'!$D14,IF('Scenario overview'!$B$18='ANNEX 2 TESTING'!E$2,'ANNEX 2 TESTING'!$E14,IF('Scenario overview'!$B$18='ANNEX 2 TESTING'!F$2,'ANNEX 2 TESTING'!$F14,'ANNEX 2 TESTING'!$G14)))</f>
        <v>Minimum</v>
      </c>
      <c r="E14" s="33"/>
      <c r="F14" s="5"/>
      <c r="G14" s="172" t="s">
        <v>280</v>
      </c>
      <c r="H14" s="136" t="s">
        <v>281</v>
      </c>
      <c r="I14" s="60"/>
      <c r="J14" s="61"/>
      <c r="K14" s="63" t="s">
        <v>259</v>
      </c>
      <c r="L14" s="86">
        <v>52</v>
      </c>
    </row>
    <row r="15" spans="1:12" ht="18" customHeight="1" x14ac:dyDescent="0.2">
      <c r="A15" s="214"/>
      <c r="B15" s="201"/>
      <c r="C15" s="66" t="s">
        <v>282</v>
      </c>
      <c r="D15" s="33" t="str">
        <f>+IF('Scenario overview'!$B$18='ANNEX 2 TESTING'!D$2,'ANNEX 2 TESTING'!$D15,IF('Scenario overview'!$B$18='ANNEX 2 TESTING'!E$2,'ANNEX 2 TESTING'!$E15,IF('Scenario overview'!$B$18='ANNEX 2 TESTING'!F$2,'ANNEX 2 TESTING'!$F15,'ANNEX 2 TESTING'!$G15)))</f>
        <v>Minimum</v>
      </c>
      <c r="E15" s="33"/>
      <c r="F15" s="5"/>
      <c r="G15" s="172" t="s">
        <v>283</v>
      </c>
      <c r="H15" s="136" t="s">
        <v>284</v>
      </c>
      <c r="I15" s="60"/>
      <c r="J15" s="61"/>
      <c r="K15" s="63" t="s">
        <v>259</v>
      </c>
      <c r="L15" s="86">
        <v>52</v>
      </c>
    </row>
    <row r="16" spans="1:12" ht="18" customHeight="1" x14ac:dyDescent="0.2">
      <c r="A16" s="214"/>
      <c r="B16" s="201"/>
      <c r="C16" s="66" t="s">
        <v>285</v>
      </c>
      <c r="D16" s="33" t="str">
        <f>+IF('Scenario overview'!$B$18='ANNEX 2 TESTING'!D$2,'ANNEX 2 TESTING'!$D16,IF('Scenario overview'!$B$18='ANNEX 2 TESTING'!E$2,'ANNEX 2 TESTING'!$E16,IF('Scenario overview'!$B$18='ANNEX 2 TESTING'!F$2,'ANNEX 2 TESTING'!$F16,'ANNEX 2 TESTING'!$G16)))</f>
        <v>Minimum</v>
      </c>
      <c r="E16" s="33"/>
      <c r="F16" s="5"/>
      <c r="G16" s="172" t="s">
        <v>464</v>
      </c>
      <c r="H16" s="136" t="s">
        <v>286</v>
      </c>
      <c r="I16" s="60"/>
      <c r="J16" s="61"/>
      <c r="K16" s="63" t="s">
        <v>259</v>
      </c>
      <c r="L16" s="86">
        <v>53</v>
      </c>
    </row>
    <row r="17" spans="1:17" ht="18" customHeight="1" x14ac:dyDescent="0.2">
      <c r="A17" s="214"/>
      <c r="B17" s="201"/>
      <c r="C17" s="66" t="s">
        <v>287</v>
      </c>
      <c r="D17" s="33" t="str">
        <f>+IF('Scenario overview'!$B$18='ANNEX 2 TESTING'!D$2,'ANNEX 2 TESTING'!$D17,IF('Scenario overview'!$B$18='ANNEX 2 TESTING'!E$2,'ANNEX 2 TESTING'!$E17,IF('Scenario overview'!$B$18='ANNEX 2 TESTING'!F$2,'ANNEX 2 TESTING'!$F17,'ANNEX 2 TESTING'!$G17)))</f>
        <v>Minimum</v>
      </c>
      <c r="E17" s="33"/>
      <c r="F17" s="5"/>
      <c r="G17" s="172" t="s">
        <v>288</v>
      </c>
      <c r="H17" s="136" t="s">
        <v>465</v>
      </c>
      <c r="I17" s="60" t="s">
        <v>103</v>
      </c>
      <c r="J17" s="61" t="s">
        <v>141</v>
      </c>
      <c r="K17" s="63" t="s">
        <v>259</v>
      </c>
      <c r="L17" s="86" t="s">
        <v>289</v>
      </c>
    </row>
    <row r="18" spans="1:17" ht="30" customHeight="1" x14ac:dyDescent="0.2">
      <c r="A18" s="214"/>
      <c r="B18" s="201"/>
      <c r="C18" s="66" t="s">
        <v>455</v>
      </c>
      <c r="D18" s="33" t="str">
        <f>+IF('Scenario overview'!$B$18='ANNEX 2 TESTING'!D$2,'ANNEX 2 TESTING'!$D18,IF('Scenario overview'!$B$18='ANNEX 2 TESTING'!E$2,'ANNEX 2 TESTING'!$E18,IF('Scenario overview'!$B$18='ANNEX 2 TESTING'!F$2,'ANNEX 2 TESTING'!$F18,'ANNEX 2 TESTING'!$G18)))</f>
        <v>Standard</v>
      </c>
      <c r="E18" s="33"/>
      <c r="F18" s="5"/>
      <c r="G18" s="172" t="s">
        <v>288</v>
      </c>
      <c r="H18" s="136" t="s">
        <v>291</v>
      </c>
      <c r="I18" s="60" t="s">
        <v>179</v>
      </c>
      <c r="J18" s="61" t="s">
        <v>292</v>
      </c>
      <c r="K18" s="63" t="s">
        <v>259</v>
      </c>
      <c r="L18" s="86" t="s">
        <v>289</v>
      </c>
    </row>
    <row r="19" spans="1:17" ht="18" customHeight="1" x14ac:dyDescent="0.2">
      <c r="A19" s="214"/>
      <c r="B19" s="201"/>
      <c r="C19" s="66" t="s">
        <v>293</v>
      </c>
      <c r="D19" s="33" t="str">
        <f>+IF('Scenario overview'!$B$18='ANNEX 2 TESTING'!D$2,'ANNEX 2 TESTING'!$D19,IF('Scenario overview'!$B$18='ANNEX 2 TESTING'!E$2,'ANNEX 2 TESTING'!$E19,IF('Scenario overview'!$B$18='ANNEX 2 TESTING'!F$2,'ANNEX 2 TESTING'!$F19,'ANNEX 2 TESTING'!$G19)))</f>
        <v>Minimum</v>
      </c>
      <c r="E19" s="33"/>
      <c r="F19" s="5"/>
      <c r="G19" s="172" t="s">
        <v>294</v>
      </c>
      <c r="H19" s="136"/>
      <c r="I19" s="60"/>
      <c r="J19" s="61"/>
      <c r="K19" s="67"/>
      <c r="L19" s="86"/>
    </row>
    <row r="20" spans="1:17" ht="29" customHeight="1" x14ac:dyDescent="0.2">
      <c r="A20" s="214"/>
      <c r="B20" s="201"/>
      <c r="C20" s="66" t="s">
        <v>295</v>
      </c>
      <c r="D20" s="33" t="str">
        <f>+IF('Scenario overview'!$B$18='ANNEX 2 TESTING'!D$2,'ANNEX 2 TESTING'!$D20,IF('Scenario overview'!$B$18='ANNEX 2 TESTING'!E$2,'ANNEX 2 TESTING'!$E20,IF('Scenario overview'!$B$18='ANNEX 2 TESTING'!F$2,'ANNEX 2 TESTING'!$F20,'ANNEX 2 TESTING'!$G20)))</f>
        <v>Minimum</v>
      </c>
      <c r="E20" s="33"/>
      <c r="F20" s="5"/>
      <c r="G20" s="172" t="s">
        <v>294</v>
      </c>
      <c r="H20" s="136"/>
      <c r="I20" s="60"/>
      <c r="J20" s="61"/>
      <c r="K20" s="67"/>
      <c r="L20" s="86"/>
    </row>
    <row r="21" spans="1:17" ht="30" customHeight="1" x14ac:dyDescent="0.2">
      <c r="A21" s="214"/>
      <c r="B21" s="201"/>
      <c r="C21" s="66" t="s">
        <v>296</v>
      </c>
      <c r="D21" s="33" t="str">
        <f>+IF('Scenario overview'!$B$18='ANNEX 2 TESTING'!D$2,'ANNEX 2 TESTING'!$D21,IF('Scenario overview'!$B$18='ANNEX 2 TESTING'!E$2,'ANNEX 2 TESTING'!$E21,IF('Scenario overview'!$B$18='ANNEX 2 TESTING'!F$2,'ANNEX 2 TESTING'!$F21,'ANNEX 2 TESTING'!$G21)))</f>
        <v>Standard</v>
      </c>
      <c r="E21" s="33"/>
      <c r="F21" s="5"/>
      <c r="G21" s="172" t="s">
        <v>294</v>
      </c>
      <c r="H21" s="136"/>
      <c r="I21" s="60"/>
      <c r="J21" s="61"/>
      <c r="K21" s="67"/>
      <c r="L21" s="86"/>
    </row>
    <row r="22" spans="1:17" ht="18" customHeight="1" x14ac:dyDescent="0.2">
      <c r="A22" s="214"/>
      <c r="B22" s="201"/>
      <c r="C22" s="66" t="s">
        <v>297</v>
      </c>
      <c r="D22" s="33" t="str">
        <f>+IF('Scenario overview'!$B$18='ANNEX 2 TESTING'!D$2,'ANNEX 2 TESTING'!$D22,IF('Scenario overview'!$B$18='ANNEX 2 TESTING'!E$2,'ANNEX 2 TESTING'!$E22,IF('Scenario overview'!$B$18='ANNEX 2 TESTING'!F$2,'ANNEX 2 TESTING'!$F22,'ANNEX 2 TESTING'!$G22)))</f>
        <v>Standard</v>
      </c>
      <c r="E22" s="33"/>
      <c r="F22" s="5"/>
      <c r="G22" s="172" t="s">
        <v>294</v>
      </c>
      <c r="H22" s="136"/>
      <c r="I22" s="60"/>
      <c r="J22" s="61"/>
      <c r="K22" s="67"/>
      <c r="L22" s="86"/>
    </row>
    <row r="23" spans="1:17" ht="29" customHeight="1" x14ac:dyDescent="0.2">
      <c r="A23" s="214"/>
      <c r="B23" s="201"/>
      <c r="C23" s="66" t="s">
        <v>298</v>
      </c>
      <c r="D23" s="33" t="str">
        <f>+IF('Scenario overview'!$B$18='ANNEX 2 TESTING'!D$2,'ANNEX 2 TESTING'!$D23,IF('Scenario overview'!$B$18='ANNEX 2 TESTING'!E$2,'ANNEX 2 TESTING'!$E23,IF('Scenario overview'!$B$18='ANNEX 2 TESTING'!F$2,'ANNEX 2 TESTING'!$F23,'ANNEX 2 TESTING'!$G23)))</f>
        <v>Minimum</v>
      </c>
      <c r="E23" s="33"/>
      <c r="F23" s="5"/>
      <c r="G23" s="172" t="s">
        <v>299</v>
      </c>
      <c r="H23" s="136"/>
      <c r="I23" s="60"/>
      <c r="J23" s="60"/>
      <c r="K23" s="67"/>
      <c r="L23" s="86"/>
    </row>
    <row r="24" spans="1:17" ht="18" customHeight="1" x14ac:dyDescent="0.2">
      <c r="A24" s="214"/>
      <c r="B24" s="201"/>
      <c r="C24" s="66" t="s">
        <v>300</v>
      </c>
      <c r="D24" s="33" t="str">
        <f>+IF('Scenario overview'!$B$18='ANNEX 2 TESTING'!D$2,'ANNEX 2 TESTING'!$D24,IF('Scenario overview'!$B$18='ANNEX 2 TESTING'!E$2,'ANNEX 2 TESTING'!$E24,IF('Scenario overview'!$B$18='ANNEX 2 TESTING'!F$2,'ANNEX 2 TESTING'!$F24,'ANNEX 2 TESTING'!$G24)))</f>
        <v>Optimal</v>
      </c>
      <c r="E24" s="33"/>
      <c r="F24" s="5"/>
      <c r="G24" s="172" t="s">
        <v>299</v>
      </c>
      <c r="H24" s="136"/>
      <c r="I24" s="60"/>
      <c r="J24" s="61"/>
      <c r="K24" s="67"/>
      <c r="L24" s="86"/>
    </row>
    <row r="25" spans="1:17" ht="18" customHeight="1" x14ac:dyDescent="0.2">
      <c r="A25" s="214"/>
      <c r="B25" s="201"/>
      <c r="C25" s="66" t="s">
        <v>301</v>
      </c>
      <c r="D25" s="33" t="str">
        <f>+IF('Scenario overview'!$B$18='ANNEX 2 TESTING'!D$2,'ANNEX 2 TESTING'!$D25,IF('Scenario overview'!$B$18='ANNEX 2 TESTING'!E$2,'ANNEX 2 TESTING'!$E25,IF('Scenario overview'!$B$18='ANNEX 2 TESTING'!F$2,'ANNEX 2 TESTING'!$F25,'ANNEX 2 TESTING'!$G25)))</f>
        <v>Minimum</v>
      </c>
      <c r="E25" s="33"/>
      <c r="F25" s="5"/>
      <c r="G25" s="172"/>
      <c r="H25" s="136" t="s">
        <v>302</v>
      </c>
      <c r="I25" s="60"/>
      <c r="J25" s="61"/>
      <c r="K25" s="63" t="s">
        <v>303</v>
      </c>
      <c r="L25" s="86">
        <v>128</v>
      </c>
    </row>
    <row r="26" spans="1:17" ht="18" customHeight="1" x14ac:dyDescent="0.2">
      <c r="A26" s="214"/>
      <c r="B26" s="201"/>
      <c r="C26" s="66" t="s">
        <v>304</v>
      </c>
      <c r="D26" s="33" t="str">
        <f>+IF('Scenario overview'!$B$18='ANNEX 2 TESTING'!D$2,'ANNEX 2 TESTING'!$D26,IF('Scenario overview'!$B$18='ANNEX 2 TESTING'!E$2,'ANNEX 2 TESTING'!$E26,IF('Scenario overview'!$B$18='ANNEX 2 TESTING'!F$2,'ANNEX 2 TESTING'!$F26,'ANNEX 2 TESTING'!$G26)))</f>
        <v>Optimal</v>
      </c>
      <c r="E26" s="33"/>
      <c r="F26" s="5"/>
      <c r="G26" s="172"/>
      <c r="H26" s="136" t="s">
        <v>302</v>
      </c>
      <c r="I26" s="60"/>
      <c r="J26" s="61"/>
      <c r="K26" s="63" t="s">
        <v>303</v>
      </c>
      <c r="L26" s="86">
        <v>128</v>
      </c>
    </row>
    <row r="27" spans="1:17" s="8" customFormat="1" ht="18" customHeight="1" thickBot="1" x14ac:dyDescent="0.25">
      <c r="A27" s="214"/>
      <c r="B27" s="222"/>
      <c r="C27" s="13" t="s">
        <v>305</v>
      </c>
      <c r="D27" s="58" t="str">
        <f>+IF('Scenario overview'!$B$18='ANNEX 2 TESTING'!D$2,'ANNEX 2 TESTING'!$D27,IF('Scenario overview'!$B$18='ANNEX 2 TESTING'!E$2,'ANNEX 2 TESTING'!$E27,IF('Scenario overview'!$B$18='ANNEX 2 TESTING'!F$2,'ANNEX 2 TESTING'!$F27,'ANNEX 2 TESTING'!$G27)))</f>
        <v>Minimum</v>
      </c>
      <c r="E27" s="58"/>
      <c r="F27" s="68"/>
      <c r="G27" s="173"/>
      <c r="H27" s="137" t="s">
        <v>306</v>
      </c>
      <c r="I27" s="87"/>
      <c r="J27" s="88"/>
      <c r="K27" s="89" t="s">
        <v>303</v>
      </c>
      <c r="L27" s="90">
        <v>9</v>
      </c>
      <c r="M27" s="2"/>
      <c r="N27" s="2"/>
      <c r="O27" s="2"/>
      <c r="P27" s="2"/>
      <c r="Q27" s="2"/>
    </row>
    <row r="28" spans="1:17" ht="36" customHeight="1" x14ac:dyDescent="0.2">
      <c r="A28" s="214"/>
      <c r="B28" s="203" t="s">
        <v>307</v>
      </c>
      <c r="C28" s="80" t="s">
        <v>308</v>
      </c>
      <c r="D28" s="81" t="str">
        <f>+IF('Scenario overview'!$B$18='ANNEX 2 TESTING'!D$2,'ANNEX 2 TESTING'!$D28,IF('Scenario overview'!$B$18='ANNEX 2 TESTING'!E$2,'ANNEX 2 TESTING'!$E28,IF('Scenario overview'!$B$18='ANNEX 2 TESTING'!F$2,'ANNEX 2 TESTING'!$F28,'ANNEX 2 TESTING'!$G28)))</f>
        <v>Minimum</v>
      </c>
      <c r="E28" s="81"/>
      <c r="F28" s="81"/>
      <c r="G28" s="171" t="s">
        <v>309</v>
      </c>
      <c r="H28" s="135" t="s">
        <v>310</v>
      </c>
      <c r="I28" s="82" t="s">
        <v>103</v>
      </c>
      <c r="J28" s="83" t="s">
        <v>109</v>
      </c>
      <c r="K28" s="84" t="s">
        <v>259</v>
      </c>
      <c r="L28" s="85">
        <v>54</v>
      </c>
    </row>
    <row r="29" spans="1:17" ht="44" customHeight="1" x14ac:dyDescent="0.2">
      <c r="A29" s="214"/>
      <c r="B29" s="204"/>
      <c r="C29" s="66" t="s">
        <v>456</v>
      </c>
      <c r="D29" s="33" t="str">
        <f>+IF('Scenario overview'!$B$18='ANNEX 2 TESTING'!D$2,'ANNEX 2 TESTING'!$D29,IF('Scenario overview'!$B$18='ANNEX 2 TESTING'!E$2,'ANNEX 2 TESTING'!$E29,IF('Scenario overview'!$B$18='ANNEX 2 TESTING'!F$2,'ANNEX 2 TESTING'!$F29,'ANNEX 2 TESTING'!$G29)))</f>
        <v>Standard</v>
      </c>
      <c r="E29" s="33"/>
      <c r="F29" s="33"/>
      <c r="G29" s="172" t="s">
        <v>309</v>
      </c>
      <c r="H29" s="136" t="s">
        <v>310</v>
      </c>
      <c r="I29" s="60" t="s">
        <v>103</v>
      </c>
      <c r="J29" s="61" t="s">
        <v>109</v>
      </c>
      <c r="K29" s="63" t="s">
        <v>259</v>
      </c>
      <c r="L29" s="86">
        <v>54</v>
      </c>
    </row>
    <row r="30" spans="1:17" ht="36" customHeight="1" x14ac:dyDescent="0.2">
      <c r="A30" s="214"/>
      <c r="B30" s="204"/>
      <c r="C30" s="66" t="s">
        <v>312</v>
      </c>
      <c r="D30" s="33" t="str">
        <f>+IF('Scenario overview'!$B$18='ANNEX 2 TESTING'!D$2,'ANNEX 2 TESTING'!$D30,IF('Scenario overview'!$B$18='ANNEX 2 TESTING'!E$2,'ANNEX 2 TESTING'!$E30,IF('Scenario overview'!$B$18='ANNEX 2 TESTING'!F$2,'ANNEX 2 TESTING'!$F30,'ANNEX 2 TESTING'!$G30)))</f>
        <v>Optimal</v>
      </c>
      <c r="E30" s="33"/>
      <c r="F30" s="33"/>
      <c r="G30" s="172" t="s">
        <v>309</v>
      </c>
      <c r="H30" s="136" t="s">
        <v>310</v>
      </c>
      <c r="I30" s="60" t="s">
        <v>103</v>
      </c>
      <c r="J30" s="61" t="s">
        <v>109</v>
      </c>
      <c r="K30" s="63" t="s">
        <v>259</v>
      </c>
      <c r="L30" s="86">
        <v>54</v>
      </c>
    </row>
    <row r="31" spans="1:17" ht="35" customHeight="1" x14ac:dyDescent="0.2">
      <c r="A31" s="214"/>
      <c r="B31" s="204"/>
      <c r="C31" s="66" t="s">
        <v>313</v>
      </c>
      <c r="D31" s="33" t="str">
        <f>+IF('Scenario overview'!$B$18='ANNEX 2 TESTING'!D$2,'ANNEX 2 TESTING'!$D31,IF('Scenario overview'!$B$18='ANNEX 2 TESTING'!E$2,'ANNEX 2 TESTING'!$E31,IF('Scenario overview'!$B$18='ANNEX 2 TESTING'!F$2,'ANNEX 2 TESTING'!$F31,'ANNEX 2 TESTING'!$G31)))</f>
        <v>Minimum</v>
      </c>
      <c r="E31" s="33"/>
      <c r="F31" s="33"/>
      <c r="G31" s="172" t="s">
        <v>309</v>
      </c>
      <c r="H31" s="136" t="s">
        <v>314</v>
      </c>
      <c r="I31" s="61" t="s">
        <v>103</v>
      </c>
      <c r="J31" s="61" t="s">
        <v>109</v>
      </c>
      <c r="K31" s="63" t="s">
        <v>259</v>
      </c>
      <c r="L31" s="86" t="s">
        <v>315</v>
      </c>
    </row>
    <row r="32" spans="1:17" ht="18" customHeight="1" x14ac:dyDescent="0.2">
      <c r="A32" s="214"/>
      <c r="B32" s="204"/>
      <c r="C32" s="66" t="s">
        <v>316</v>
      </c>
      <c r="D32" s="33" t="str">
        <f>+IF('Scenario overview'!$B$18='ANNEX 2 TESTING'!D$2,'ANNEX 2 TESTING'!$D32,IF('Scenario overview'!$B$18='ANNEX 2 TESTING'!E$2,'ANNEX 2 TESTING'!$E32,IF('Scenario overview'!$B$18='ANNEX 2 TESTING'!F$2,'ANNEX 2 TESTING'!$F32,'ANNEX 2 TESTING'!$G32)))</f>
        <v>Optimal</v>
      </c>
      <c r="E32" s="33"/>
      <c r="F32" s="33"/>
      <c r="G32" s="172" t="s">
        <v>317</v>
      </c>
      <c r="H32" s="136" t="s">
        <v>314</v>
      </c>
      <c r="I32" s="61" t="s">
        <v>103</v>
      </c>
      <c r="J32" s="61" t="s">
        <v>109</v>
      </c>
      <c r="K32" s="63" t="s">
        <v>259</v>
      </c>
      <c r="L32" s="86" t="s">
        <v>315</v>
      </c>
    </row>
    <row r="33" spans="1:19" ht="43.25" customHeight="1" x14ac:dyDescent="0.2">
      <c r="A33" s="214"/>
      <c r="B33" s="204"/>
      <c r="C33" s="66" t="s">
        <v>318</v>
      </c>
      <c r="D33" s="33" t="str">
        <f>+IF('Scenario overview'!$B$18='ANNEX 2 TESTING'!D$2,'ANNEX 2 TESTING'!$D33,IF('Scenario overview'!$B$18='ANNEX 2 TESTING'!E$2,'ANNEX 2 TESTING'!$E33,IF('Scenario overview'!$B$18='ANNEX 2 TESTING'!F$2,'ANNEX 2 TESTING'!$F33,'ANNEX 2 TESTING'!$G33)))</f>
        <v>Minimum</v>
      </c>
      <c r="E33" s="33"/>
      <c r="F33" s="33"/>
      <c r="G33" s="172" t="s">
        <v>319</v>
      </c>
      <c r="H33" s="136" t="s">
        <v>314</v>
      </c>
      <c r="I33" s="61" t="s">
        <v>103</v>
      </c>
      <c r="J33" s="61" t="s">
        <v>109</v>
      </c>
      <c r="K33" s="63" t="s">
        <v>259</v>
      </c>
      <c r="L33" s="86" t="s">
        <v>315</v>
      </c>
    </row>
    <row r="34" spans="1:19" ht="32" customHeight="1" x14ac:dyDescent="0.2">
      <c r="A34" s="214"/>
      <c r="B34" s="204"/>
      <c r="C34" s="66" t="s">
        <v>320</v>
      </c>
      <c r="D34" s="33" t="str">
        <f>+IF('Scenario overview'!$B$18='ANNEX 2 TESTING'!D$2,'ANNEX 2 TESTING'!$D34,IF('Scenario overview'!$B$18='ANNEX 2 TESTING'!E$2,'ANNEX 2 TESTING'!$E34,IF('Scenario overview'!$B$18='ANNEX 2 TESTING'!F$2,'ANNEX 2 TESTING'!$F34,'ANNEX 2 TESTING'!$G34)))</f>
        <v>Standard</v>
      </c>
      <c r="E34" s="33"/>
      <c r="F34" s="33"/>
      <c r="G34" s="172"/>
      <c r="H34" s="136" t="s">
        <v>314</v>
      </c>
      <c r="I34" s="61" t="s">
        <v>103</v>
      </c>
      <c r="J34" s="61" t="s">
        <v>109</v>
      </c>
      <c r="K34" s="63" t="s">
        <v>259</v>
      </c>
      <c r="L34" s="86" t="s">
        <v>315</v>
      </c>
    </row>
    <row r="35" spans="1:19" ht="32" customHeight="1" x14ac:dyDescent="0.2">
      <c r="A35" s="214"/>
      <c r="B35" s="204"/>
      <c r="C35" s="66" t="s">
        <v>321</v>
      </c>
      <c r="D35" s="33" t="str">
        <f>+IF('Scenario overview'!$B$18='ANNEX 2 TESTING'!D$2,'ANNEX 2 TESTING'!$D35,IF('Scenario overview'!$B$18='ANNEX 2 TESTING'!E$2,'ANNEX 2 TESTING'!$E35,IF('Scenario overview'!$B$18='ANNEX 2 TESTING'!F$2,'ANNEX 2 TESTING'!$F35,'ANNEX 2 TESTING'!$G35)))</f>
        <v>Standard</v>
      </c>
      <c r="E35" s="33"/>
      <c r="F35" s="33"/>
      <c r="G35" s="172"/>
      <c r="H35" s="136" t="s">
        <v>314</v>
      </c>
      <c r="I35" s="61" t="s">
        <v>103</v>
      </c>
      <c r="J35" s="61" t="s">
        <v>109</v>
      </c>
      <c r="K35" s="63" t="s">
        <v>259</v>
      </c>
      <c r="L35" s="86" t="s">
        <v>315</v>
      </c>
    </row>
    <row r="36" spans="1:19" ht="32" customHeight="1" x14ac:dyDescent="0.2">
      <c r="A36" s="214"/>
      <c r="B36" s="204"/>
      <c r="C36" s="66" t="s">
        <v>322</v>
      </c>
      <c r="D36" s="33" t="str">
        <f>+IF('Scenario overview'!$B$18='ANNEX 2 TESTING'!D$2,'ANNEX 2 TESTING'!$D36,IF('Scenario overview'!$B$18='ANNEX 2 TESTING'!E$2,'ANNEX 2 TESTING'!$E36,IF('Scenario overview'!$B$18='ANNEX 2 TESTING'!F$2,'ANNEX 2 TESTING'!$F36,'ANNEX 2 TESTING'!$G36)))</f>
        <v>Standard</v>
      </c>
      <c r="E36" s="33"/>
      <c r="F36" s="33"/>
      <c r="G36" s="172"/>
      <c r="H36" s="136" t="s">
        <v>314</v>
      </c>
      <c r="I36" s="61" t="s">
        <v>103</v>
      </c>
      <c r="J36" s="61" t="s">
        <v>109</v>
      </c>
      <c r="K36" s="63" t="s">
        <v>259</v>
      </c>
      <c r="L36" s="86" t="s">
        <v>315</v>
      </c>
    </row>
    <row r="37" spans="1:19" ht="32" customHeight="1" x14ac:dyDescent="0.2">
      <c r="A37" s="214"/>
      <c r="B37" s="204"/>
      <c r="C37" s="66" t="s">
        <v>323</v>
      </c>
      <c r="D37" s="33" t="str">
        <f>+IF('Scenario overview'!$B$18='ANNEX 2 TESTING'!D$2,'ANNEX 2 TESTING'!$D37,IF('Scenario overview'!$B$18='ANNEX 2 TESTING'!E$2,'ANNEX 2 TESTING'!$E37,IF('Scenario overview'!$B$18='ANNEX 2 TESTING'!F$2,'ANNEX 2 TESTING'!$F37,'ANNEX 2 TESTING'!$G37)))</f>
        <v>Optimal</v>
      </c>
      <c r="E37" s="33"/>
      <c r="F37" s="33"/>
      <c r="G37" s="172"/>
      <c r="H37" s="136" t="s">
        <v>314</v>
      </c>
      <c r="I37" s="61" t="s">
        <v>103</v>
      </c>
      <c r="J37" s="61" t="s">
        <v>109</v>
      </c>
      <c r="K37" s="63" t="s">
        <v>259</v>
      </c>
      <c r="L37" s="86" t="s">
        <v>315</v>
      </c>
    </row>
    <row r="38" spans="1:19" ht="42" customHeight="1" x14ac:dyDescent="0.2">
      <c r="A38" s="214"/>
      <c r="B38" s="204"/>
      <c r="C38" s="66" t="s">
        <v>324</v>
      </c>
      <c r="D38" s="33" t="str">
        <f>+IF('Scenario overview'!$B$18='ANNEX 2 TESTING'!D$2,'ANNEX 2 TESTING'!$D38,IF('Scenario overview'!$B$18='ANNEX 2 TESTING'!E$2,'ANNEX 2 TESTING'!$E38,IF('Scenario overview'!$B$18='ANNEX 2 TESTING'!F$2,'ANNEX 2 TESTING'!$F38,'ANNEX 2 TESTING'!$G38)))</f>
        <v>Standard</v>
      </c>
      <c r="E38" s="33"/>
      <c r="F38" s="33"/>
      <c r="G38" s="172"/>
      <c r="H38" s="136"/>
      <c r="I38" s="60"/>
      <c r="J38" s="61"/>
      <c r="K38" s="67"/>
      <c r="L38" s="86"/>
    </row>
    <row r="39" spans="1:19" ht="31.25" customHeight="1" x14ac:dyDescent="0.2">
      <c r="A39" s="214"/>
      <c r="B39" s="204"/>
      <c r="C39" s="66" t="s">
        <v>325</v>
      </c>
      <c r="D39" s="33" t="str">
        <f>+IF('Scenario overview'!$B$18='ANNEX 2 TESTING'!D$2,'ANNEX 2 TESTING'!$D39,IF('Scenario overview'!$B$18='ANNEX 2 TESTING'!E$2,'ANNEX 2 TESTING'!$E39,IF('Scenario overview'!$B$18='ANNEX 2 TESTING'!F$2,'ANNEX 2 TESTING'!$F39,'ANNEX 2 TESTING'!$G39)))</f>
        <v>Standard</v>
      </c>
      <c r="E39" s="33"/>
      <c r="F39" s="33"/>
      <c r="G39" s="172"/>
      <c r="H39" s="136"/>
      <c r="I39" s="60"/>
      <c r="J39" s="61"/>
      <c r="K39" s="67"/>
      <c r="L39" s="86"/>
    </row>
    <row r="40" spans="1:19" ht="48" customHeight="1" thickBot="1" x14ac:dyDescent="0.25">
      <c r="A40" s="214"/>
      <c r="B40" s="205"/>
      <c r="C40" s="152" t="s">
        <v>326</v>
      </c>
      <c r="D40" s="58" t="str">
        <f>+IF('Scenario overview'!$B$18='ANNEX 2 TESTING'!D$2,'ANNEX 2 TESTING'!$D40,IF('Scenario overview'!$B$18='ANNEX 2 TESTING'!E$2,'ANNEX 2 TESTING'!$E40,IF('Scenario overview'!$B$18='ANNEX 2 TESTING'!F$2,'ANNEX 2 TESTING'!$F40,'ANNEX 2 TESTING'!$G40)))</f>
        <v>Optimal</v>
      </c>
      <c r="E40" s="58"/>
      <c r="F40" s="58"/>
      <c r="G40" s="173"/>
      <c r="H40" s="154"/>
      <c r="I40" s="132"/>
      <c r="J40" s="148"/>
      <c r="K40" s="168"/>
      <c r="L40" s="149"/>
    </row>
    <row r="41" spans="1:19" ht="36" customHeight="1" x14ac:dyDescent="0.2">
      <c r="A41" s="221"/>
      <c r="B41" s="203" t="s">
        <v>327</v>
      </c>
      <c r="C41" s="80" t="s">
        <v>328</v>
      </c>
      <c r="D41" s="81" t="str">
        <f>+IF('Scenario overview'!$B$18='ANNEX 2 TESTING'!D$2,'ANNEX 2 TESTING'!$D41,IF('Scenario overview'!$B$18='ANNEX 2 TESTING'!E$2,'ANNEX 2 TESTING'!$E41,IF('Scenario overview'!$B$18='ANNEX 2 TESTING'!F$2,'ANNEX 2 TESTING'!$F41,'ANNEX 2 TESTING'!$G41)))</f>
        <v>Standard</v>
      </c>
      <c r="E41" s="81"/>
      <c r="F41" s="81"/>
      <c r="G41" s="171" t="s">
        <v>329</v>
      </c>
      <c r="H41" s="135" t="s">
        <v>330</v>
      </c>
      <c r="I41" s="82"/>
      <c r="J41" s="83"/>
      <c r="K41" s="92"/>
      <c r="L41" s="85"/>
    </row>
    <row r="42" spans="1:19" ht="36" customHeight="1" x14ac:dyDescent="0.2">
      <c r="A42" s="221"/>
      <c r="B42" s="204"/>
      <c r="C42" s="66" t="s">
        <v>331</v>
      </c>
      <c r="D42" s="33" t="str">
        <f>+IF('Scenario overview'!$B$18='ANNEX 2 TESTING'!D$2,'ANNEX 2 TESTING'!$D42,IF('Scenario overview'!$B$18='ANNEX 2 TESTING'!E$2,'ANNEX 2 TESTING'!$E42,IF('Scenario overview'!$B$18='ANNEX 2 TESTING'!F$2,'ANNEX 2 TESTING'!$F42,'ANNEX 2 TESTING'!$G42)))</f>
        <v>Standard</v>
      </c>
      <c r="E42" s="33"/>
      <c r="F42" s="33"/>
      <c r="G42" s="172" t="s">
        <v>329</v>
      </c>
      <c r="H42" s="136"/>
      <c r="I42" s="60"/>
      <c r="J42" s="61"/>
      <c r="K42" s="67"/>
      <c r="L42" s="86"/>
    </row>
    <row r="43" spans="1:19" ht="36" customHeight="1" x14ac:dyDescent="0.2">
      <c r="A43" s="221"/>
      <c r="B43" s="204"/>
      <c r="C43" s="66" t="s">
        <v>332</v>
      </c>
      <c r="D43" s="33" t="str">
        <f>+IF('Scenario overview'!$B$18='ANNEX 2 TESTING'!D$2,'ANNEX 2 TESTING'!$D43,IF('Scenario overview'!$B$18='ANNEX 2 TESTING'!E$2,'ANNEX 2 TESTING'!$E43,IF('Scenario overview'!$B$18='ANNEX 2 TESTING'!F$2,'ANNEX 2 TESTING'!$F43,'ANNEX 2 TESTING'!$G43)))</f>
        <v>Minimum</v>
      </c>
      <c r="E43" s="33"/>
      <c r="F43" s="33"/>
      <c r="G43" s="172" t="s">
        <v>329</v>
      </c>
      <c r="H43" s="136" t="s">
        <v>333</v>
      </c>
      <c r="I43" s="60" t="s">
        <v>103</v>
      </c>
      <c r="J43" s="61" t="s">
        <v>292</v>
      </c>
      <c r="K43" s="63" t="s">
        <v>259</v>
      </c>
      <c r="L43" s="86" t="s">
        <v>334</v>
      </c>
    </row>
    <row r="44" spans="1:19" ht="36" customHeight="1" x14ac:dyDescent="0.2">
      <c r="A44" s="221"/>
      <c r="B44" s="204"/>
      <c r="C44" s="66" t="s">
        <v>335</v>
      </c>
      <c r="D44" s="33" t="str">
        <f>+IF('Scenario overview'!$B$18='ANNEX 2 TESTING'!D$2,'ANNEX 2 TESTING'!$D44,IF('Scenario overview'!$B$18='ANNEX 2 TESTING'!E$2,'ANNEX 2 TESTING'!$E44,IF('Scenario overview'!$B$18='ANNEX 2 TESTING'!F$2,'ANNEX 2 TESTING'!$F44,'ANNEX 2 TESTING'!$G44)))</f>
        <v>Minimum</v>
      </c>
      <c r="E44" s="33"/>
      <c r="F44" s="33"/>
      <c r="G44" s="172" t="s">
        <v>329</v>
      </c>
      <c r="H44" s="136"/>
      <c r="I44" s="60"/>
      <c r="J44" s="61"/>
      <c r="K44" s="67"/>
      <c r="L44" s="86"/>
    </row>
    <row r="45" spans="1:19" ht="36" customHeight="1" x14ac:dyDescent="0.2">
      <c r="A45" s="221"/>
      <c r="B45" s="204"/>
      <c r="C45" s="66" t="s">
        <v>457</v>
      </c>
      <c r="D45" s="33" t="str">
        <f>+IF('Scenario overview'!$B$18='ANNEX 2 TESTING'!D$2,'ANNEX 2 TESTING'!$D45,IF('Scenario overview'!$B$18='ANNEX 2 TESTING'!E$2,'ANNEX 2 TESTING'!$E45,IF('Scenario overview'!$B$18='ANNEX 2 TESTING'!F$2,'ANNEX 2 TESTING'!$F45,'ANNEX 2 TESTING'!$G45)))</f>
        <v>Standard</v>
      </c>
      <c r="E45" s="33"/>
      <c r="F45" s="33"/>
      <c r="G45" s="172" t="s">
        <v>329</v>
      </c>
      <c r="H45" s="136" t="s">
        <v>333</v>
      </c>
      <c r="I45" s="60" t="s">
        <v>103</v>
      </c>
      <c r="J45" s="61" t="s">
        <v>292</v>
      </c>
      <c r="K45" s="63" t="s">
        <v>259</v>
      </c>
      <c r="L45" s="86" t="s">
        <v>334</v>
      </c>
    </row>
    <row r="46" spans="1:19" ht="36" customHeight="1" x14ac:dyDescent="0.2">
      <c r="A46" s="221"/>
      <c r="B46" s="204"/>
      <c r="C46" s="66" t="s">
        <v>458</v>
      </c>
      <c r="D46" s="33" t="str">
        <f>+IF('Scenario overview'!$B$18='ANNEX 2 TESTING'!D$2,'ANNEX 2 TESTING'!$D46,IF('Scenario overview'!$B$18='ANNEX 2 TESTING'!E$2,'ANNEX 2 TESTING'!$E46,IF('Scenario overview'!$B$18='ANNEX 2 TESTING'!F$2,'ANNEX 2 TESTING'!$F46,'ANNEX 2 TESTING'!$G46)))</f>
        <v>Optimal</v>
      </c>
      <c r="E46" s="33"/>
      <c r="F46" s="33"/>
      <c r="G46" s="172" t="s">
        <v>329</v>
      </c>
      <c r="H46" s="136" t="s">
        <v>333</v>
      </c>
      <c r="I46" s="60" t="s">
        <v>103</v>
      </c>
      <c r="J46" s="61" t="s">
        <v>292</v>
      </c>
      <c r="K46" s="63" t="s">
        <v>259</v>
      </c>
      <c r="L46" s="86"/>
    </row>
    <row r="47" spans="1:19" ht="18" customHeight="1" x14ac:dyDescent="0.2">
      <c r="A47" s="221"/>
      <c r="B47" s="204"/>
      <c r="C47" s="66" t="s">
        <v>338</v>
      </c>
      <c r="D47" s="33" t="str">
        <f>+IF('Scenario overview'!$B$18='ANNEX 2 TESTING'!D$2,'ANNEX 2 TESTING'!$D47,IF('Scenario overview'!$B$18='ANNEX 2 TESTING'!E$2,'ANNEX 2 TESTING'!$E47,IF('Scenario overview'!$B$18='ANNEX 2 TESTING'!F$2,'ANNEX 2 TESTING'!$F47,'ANNEX 2 TESTING'!$G47)))</f>
        <v>Optimal</v>
      </c>
      <c r="E47" s="33"/>
      <c r="F47" s="33"/>
      <c r="G47" s="172"/>
      <c r="H47" s="136"/>
      <c r="I47" s="60"/>
      <c r="J47" s="61"/>
      <c r="K47" s="67"/>
      <c r="L47" s="86"/>
    </row>
    <row r="48" spans="1:19" s="8" customFormat="1" ht="18" customHeight="1" thickBot="1" x14ac:dyDescent="0.25">
      <c r="A48" s="221"/>
      <c r="B48" s="204"/>
      <c r="C48" s="66" t="s">
        <v>339</v>
      </c>
      <c r="D48" s="33" t="str">
        <f>+IF('Scenario overview'!$B$18='ANNEX 2 TESTING'!D$2,'ANNEX 2 TESTING'!$D48,IF('Scenario overview'!$B$18='ANNEX 2 TESTING'!E$2,'ANNEX 2 TESTING'!$E48,IF('Scenario overview'!$B$18='ANNEX 2 TESTING'!F$2,'ANNEX 2 TESTING'!$F48,'ANNEX 2 TESTING'!$G48)))</f>
        <v>Optimal</v>
      </c>
      <c r="E48" s="33"/>
      <c r="F48" s="33"/>
      <c r="G48" s="172"/>
      <c r="H48" s="136"/>
      <c r="I48" s="60"/>
      <c r="J48" s="61"/>
      <c r="K48" s="67"/>
      <c r="L48" s="86"/>
      <c r="M48" s="2"/>
      <c r="N48" s="2"/>
      <c r="O48" s="2"/>
      <c r="P48" s="2"/>
      <c r="Q48" s="2"/>
      <c r="R48" s="2"/>
      <c r="S48" s="2"/>
    </row>
    <row r="49" spans="1:12" ht="18" customHeight="1" x14ac:dyDescent="0.2">
      <c r="A49" s="221"/>
      <c r="B49" s="204"/>
      <c r="C49" s="66" t="s">
        <v>459</v>
      </c>
      <c r="D49" s="33" t="str">
        <f>+IF('Scenario overview'!$B$18='ANNEX 2 TESTING'!D$2,'ANNEX 2 TESTING'!$D49,IF('Scenario overview'!$B$18='ANNEX 2 TESTING'!E$2,'ANNEX 2 TESTING'!$E49,IF('Scenario overview'!$B$18='ANNEX 2 TESTING'!F$2,'ANNEX 2 TESTING'!$F49,'ANNEX 2 TESTING'!$G49)))</f>
        <v>Standard</v>
      </c>
      <c r="E49" s="33"/>
      <c r="F49" s="33"/>
      <c r="G49" s="172"/>
      <c r="H49" s="136" t="s">
        <v>341</v>
      </c>
      <c r="I49" s="60"/>
      <c r="J49" s="61"/>
      <c r="K49" s="63" t="s">
        <v>259</v>
      </c>
      <c r="L49" s="86">
        <v>53</v>
      </c>
    </row>
    <row r="50" spans="1:12" ht="18" customHeight="1" x14ac:dyDescent="0.2">
      <c r="A50" s="221"/>
      <c r="B50" s="204"/>
      <c r="C50" s="66" t="s">
        <v>342</v>
      </c>
      <c r="D50" s="33" t="str">
        <f>+IF('Scenario overview'!$B$18='ANNEX 2 TESTING'!D$2,'ANNEX 2 TESTING'!$D50,IF('Scenario overview'!$B$18='ANNEX 2 TESTING'!E$2,'ANNEX 2 TESTING'!$E50,IF('Scenario overview'!$B$18='ANNEX 2 TESTING'!F$2,'ANNEX 2 TESTING'!$F50,'ANNEX 2 TESTING'!$G50)))</f>
        <v>Optimal</v>
      </c>
      <c r="E50" s="33"/>
      <c r="F50" s="33"/>
      <c r="G50" s="172"/>
      <c r="H50" s="136"/>
      <c r="I50" s="60"/>
      <c r="J50" s="61"/>
      <c r="K50" s="67"/>
      <c r="L50" s="86"/>
    </row>
    <row r="51" spans="1:12" ht="18" customHeight="1" x14ac:dyDescent="0.2">
      <c r="A51" s="221"/>
      <c r="B51" s="204"/>
      <c r="C51" s="66" t="s">
        <v>343</v>
      </c>
      <c r="D51" s="33" t="str">
        <f>+IF('Scenario overview'!$B$18='ANNEX 2 TESTING'!D$2,'ANNEX 2 TESTING'!$D51,IF('Scenario overview'!$B$18='ANNEX 2 TESTING'!E$2,'ANNEX 2 TESTING'!$E51,IF('Scenario overview'!$B$18='ANNEX 2 TESTING'!F$2,'ANNEX 2 TESTING'!$F51,'ANNEX 2 TESTING'!$G51)))</f>
        <v>Minimum</v>
      </c>
      <c r="E51" s="33"/>
      <c r="F51" s="33"/>
      <c r="G51" s="172"/>
      <c r="H51" s="150"/>
      <c r="I51" s="60"/>
      <c r="J51" s="61"/>
      <c r="K51" s="67"/>
      <c r="L51" s="86"/>
    </row>
    <row r="52" spans="1:12" ht="18" customHeight="1" x14ac:dyDescent="0.2">
      <c r="A52" s="221"/>
      <c r="B52" s="204"/>
      <c r="C52" s="66" t="s">
        <v>344</v>
      </c>
      <c r="D52" s="33" t="str">
        <f>+IF('Scenario overview'!$B$18='ANNEX 2 TESTING'!D$2,'ANNEX 2 TESTING'!$D52,IF('Scenario overview'!$B$18='ANNEX 2 TESTING'!E$2,'ANNEX 2 TESTING'!$E52,IF('Scenario overview'!$B$18='ANNEX 2 TESTING'!F$2,'ANNEX 2 TESTING'!$F52,'ANNEX 2 TESTING'!$G52)))</f>
        <v>Optimal</v>
      </c>
      <c r="E52" s="33"/>
      <c r="F52" s="33"/>
      <c r="G52" s="172"/>
      <c r="H52" s="150"/>
      <c r="I52" s="60"/>
      <c r="J52" s="61"/>
      <c r="K52" s="67"/>
      <c r="L52" s="86"/>
    </row>
    <row r="53" spans="1:12" ht="18" customHeight="1" thickBot="1" x14ac:dyDescent="0.25">
      <c r="A53" s="221"/>
      <c r="B53" s="212"/>
      <c r="C53" s="93" t="s">
        <v>345</v>
      </c>
      <c r="D53" s="13" t="str">
        <f>+IF('Scenario overview'!$B$18='ANNEX 2 TESTING'!D$2,'ANNEX 2 TESTING'!$D53,IF('Scenario overview'!$B$18='ANNEX 2 TESTING'!E$2,'ANNEX 2 TESTING'!$E53,IF('Scenario overview'!$B$18='ANNEX 2 TESTING'!F$2,'ANNEX 2 TESTING'!$F53,'ANNEX 2 TESTING'!$G53)))</f>
        <v>Optimal</v>
      </c>
      <c r="E53" s="13"/>
      <c r="F53" s="13"/>
      <c r="G53" s="144"/>
      <c r="H53" s="137"/>
      <c r="I53" s="87"/>
      <c r="J53" s="88"/>
      <c r="K53" s="91"/>
      <c r="L53" s="90"/>
    </row>
    <row r="54" spans="1:12" ht="18" customHeight="1" thickBot="1" x14ac:dyDescent="0.25">
      <c r="A54" s="215"/>
      <c r="B54" s="175" t="s">
        <v>346</v>
      </c>
      <c r="C54" s="176" t="s">
        <v>347</v>
      </c>
      <c r="D54" s="14" t="str">
        <f>+IF('Scenario overview'!$B$18='ANNEX 2 TESTING'!D$2,'ANNEX 2 TESTING'!$D54,IF('Scenario overview'!$B$18='ANNEX 2 TESTING'!E$2,'ANNEX 2 TESTING'!$E54,IF('Scenario overview'!$B$18='ANNEX 2 TESTING'!F$2,'ANNEX 2 TESTING'!$F54,'ANNEX 2 TESTING'!$G54)))</f>
        <v>Discontinue</v>
      </c>
      <c r="E54" s="14"/>
      <c r="F54" s="14"/>
      <c r="G54" s="174" t="s">
        <v>348</v>
      </c>
      <c r="H54" s="145" t="s">
        <v>349</v>
      </c>
      <c r="I54" s="125" t="s">
        <v>179</v>
      </c>
      <c r="J54" s="126" t="s">
        <v>274</v>
      </c>
      <c r="K54" s="133" t="s">
        <v>259</v>
      </c>
      <c r="L54" s="134">
        <v>132</v>
      </c>
    </row>
    <row r="55" spans="1:12" x14ac:dyDescent="0.2">
      <c r="A55" s="2"/>
      <c r="B55" s="2"/>
      <c r="C55" s="2"/>
      <c r="D55" s="2"/>
      <c r="E55" s="2"/>
    </row>
    <row r="56" spans="1:12" x14ac:dyDescent="0.2">
      <c r="A56" s="2"/>
      <c r="B56" s="2"/>
      <c r="C56" s="2"/>
      <c r="D56" s="2"/>
      <c r="E56" s="2"/>
    </row>
    <row r="57" spans="1:12" x14ac:dyDescent="0.2">
      <c r="A57" s="2"/>
      <c r="B57" s="2"/>
      <c r="C57" s="2"/>
      <c r="D57" s="2"/>
      <c r="E57" s="2"/>
    </row>
    <row r="58" spans="1:12" x14ac:dyDescent="0.2">
      <c r="A58" s="2"/>
      <c r="B58" s="2"/>
      <c r="C58" s="2"/>
      <c r="D58" s="2"/>
      <c r="E58" s="2"/>
    </row>
    <row r="59" spans="1:12" x14ac:dyDescent="0.2">
      <c r="A59" s="2"/>
      <c r="B59" s="2"/>
      <c r="C59" s="2"/>
      <c r="D59" s="2"/>
      <c r="E59" s="2"/>
    </row>
    <row r="60" spans="1:12" x14ac:dyDescent="0.2">
      <c r="A60" s="2"/>
      <c r="B60" s="2"/>
      <c r="C60" s="2"/>
      <c r="D60" s="2"/>
      <c r="E60" s="2"/>
    </row>
    <row r="61" spans="1:12" x14ac:dyDescent="0.2">
      <c r="A61" s="2"/>
      <c r="B61" s="2"/>
      <c r="C61" s="2"/>
      <c r="D61" s="2"/>
      <c r="E61" s="2"/>
    </row>
    <row r="62" spans="1:12" x14ac:dyDescent="0.2">
      <c r="A62" s="2"/>
      <c r="B62" s="2"/>
      <c r="C62" s="2"/>
      <c r="D62" s="2"/>
      <c r="E62" s="2"/>
    </row>
    <row r="63" spans="1:12" x14ac:dyDescent="0.2">
      <c r="A63" s="2"/>
      <c r="B63" s="2"/>
      <c r="C63" s="2"/>
      <c r="D63" s="2"/>
      <c r="E63" s="2"/>
    </row>
    <row r="64" spans="1:12" x14ac:dyDescent="0.2">
      <c r="A64" s="2"/>
      <c r="B64" s="2"/>
      <c r="C64" s="2"/>
      <c r="D64" s="2"/>
      <c r="E64" s="2"/>
    </row>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sheetData>
  <mergeCells count="15">
    <mergeCell ref="C2:C4"/>
    <mergeCell ref="F2:F4"/>
    <mergeCell ref="G2:G4"/>
    <mergeCell ref="A5:A54"/>
    <mergeCell ref="A1:L1"/>
    <mergeCell ref="B6:B27"/>
    <mergeCell ref="B28:B40"/>
    <mergeCell ref="B41:B53"/>
    <mergeCell ref="A2:A4"/>
    <mergeCell ref="B2:B4"/>
    <mergeCell ref="H2:H4"/>
    <mergeCell ref="I2:I4"/>
    <mergeCell ref="J2:J4"/>
    <mergeCell ref="K2:K4"/>
    <mergeCell ref="L2:L4"/>
  </mergeCells>
  <conditionalFormatting sqref="D2:F2 D3:E4 D5:F5 F6 D6:E54 F28:F54 D599:F1048576">
    <cfRule type="cellIs" dxfId="35" priority="7" operator="equal">
      <formula>"Discontinue"</formula>
    </cfRule>
    <cfRule type="cellIs" dxfId="34" priority="8" operator="equal">
      <formula>"Not applicable"</formula>
    </cfRule>
    <cfRule type="cellIs" dxfId="33" priority="13" operator="equal">
      <formula>"Minimum"</formula>
    </cfRule>
    <cfRule type="cellIs" dxfId="32" priority="14" operator="equal">
      <formula>"Standard"</formula>
    </cfRule>
    <cfRule type="cellIs" dxfId="31" priority="15" operator="equal">
      <formula>"Optimal"</formula>
    </cfRule>
  </conditionalFormatting>
  <conditionalFormatting sqref="G53">
    <cfRule type="cellIs" dxfId="30" priority="1" operator="equal">
      <formula>"Optimal"</formula>
    </cfRule>
    <cfRule type="cellIs" dxfId="29" priority="2" operator="equal">
      <formula>"Standard"</formula>
    </cfRule>
    <cfRule type="cellIs" dxfId="28" priority="3" operator="equal">
      <formula>"Minimum"</formula>
    </cfRule>
  </conditionalFormatting>
  <dataValidations count="1">
    <dataValidation type="list" allowBlank="1" showInputMessage="1" showErrorMessage="1" sqref="D599:F1048576 D2:E4 F2" xr:uid="{7A0DCC93-507C-9A4E-9195-5FB14A0E6B72}">
      <formula1>Package</formula1>
    </dataValidation>
  </dataValidations>
  <hyperlinks>
    <hyperlink ref="K5" r:id="rId1" xr:uid="{8C0B6871-1064-AA45-9C4F-EE82550BC7A8}"/>
    <hyperlink ref="K6" r:id="rId2" xr:uid="{E838DE26-C70E-374C-8DDE-66065C40832F}"/>
    <hyperlink ref="K7" r:id="rId3" xr:uid="{B891FB73-9F88-3549-97D4-A19B2B12A4C5}"/>
    <hyperlink ref="K8" r:id="rId4" xr:uid="{0454DA5F-BCD3-7944-AE30-9F1C969EA9E9}"/>
    <hyperlink ref="K9" r:id="rId5" xr:uid="{28EE7D2E-5D27-824F-AB7B-D7B27DEDF451}"/>
    <hyperlink ref="K10" r:id="rId6" xr:uid="{37242CE5-D068-9743-AFED-ABD467C24852}"/>
    <hyperlink ref="K11" r:id="rId7" xr:uid="{C80C6F0E-D6B3-F740-A8AC-BB54547C0BF9}"/>
    <hyperlink ref="K12" r:id="rId8" xr:uid="{E05107EC-6049-EF4A-852E-11AC480156F3}"/>
    <hyperlink ref="K13" r:id="rId9" xr:uid="{B7FCD8C3-F553-D041-A118-E8B3C38C0A7E}"/>
    <hyperlink ref="K14" r:id="rId10" xr:uid="{34B701D7-AE0A-DE46-8804-0579562BF9BB}"/>
    <hyperlink ref="K15" r:id="rId11" xr:uid="{D58291BC-816E-5D4E-ABAE-45720A148281}"/>
    <hyperlink ref="K16" r:id="rId12" xr:uid="{0EAE7EF0-896D-4B43-8A1A-5AE574910C63}"/>
    <hyperlink ref="K17" r:id="rId13" xr:uid="{48A7151E-5BA4-1F43-A451-0F55A042AED9}"/>
    <hyperlink ref="K18" r:id="rId14" xr:uid="{A6D6A7D1-27FD-EE49-B3B8-6FFBB7F9F8D0}"/>
    <hyperlink ref="K25" r:id="rId15" xr:uid="{003AA9BC-5DB1-1F42-9D63-130426224210}"/>
    <hyperlink ref="K26" r:id="rId16" xr:uid="{F780C542-366A-FA4A-9AB4-4B629ACB262B}"/>
    <hyperlink ref="K27" r:id="rId17" xr:uid="{4537D37A-AF5B-554C-B4D0-7C585441DA44}"/>
    <hyperlink ref="K28" r:id="rId18" xr:uid="{72C67664-EC14-7642-8140-6A6267C1ED62}"/>
    <hyperlink ref="K29" r:id="rId19" xr:uid="{3E0DCF12-0C71-1842-B218-09C3D14E1821}"/>
    <hyperlink ref="K30" r:id="rId20" xr:uid="{2B2D3D61-253B-3B43-8E05-E9E8324957CA}"/>
    <hyperlink ref="K31" r:id="rId21" xr:uid="{CB3EA1D5-B3B1-6C43-9B73-6DDDC07EEF76}"/>
    <hyperlink ref="K32" r:id="rId22" xr:uid="{08D73201-843D-0E46-A966-1360C7607D29}"/>
    <hyperlink ref="K33" r:id="rId23" xr:uid="{2680B799-014C-1C4B-8AAD-33F3EAB408CF}"/>
    <hyperlink ref="K43" r:id="rId24" xr:uid="{0A0095FE-973A-C147-931A-B6B309CFE110}"/>
    <hyperlink ref="K45" r:id="rId25" xr:uid="{077E3544-D90A-7846-8F7E-67F0EE07DB61}"/>
    <hyperlink ref="K46" r:id="rId26" xr:uid="{1E0F9633-9E39-A840-B3C0-4485A1A58F7B}"/>
    <hyperlink ref="K49" r:id="rId27" xr:uid="{B0C44F4E-C34F-E940-B0C5-F74DF635FF8E}"/>
    <hyperlink ref="K34" r:id="rId28" xr:uid="{904271D8-CD1B-C14F-B5BA-77F0C39AC1C8}"/>
    <hyperlink ref="K35" r:id="rId29" xr:uid="{7A3B8673-AE07-9747-BA46-FCBA19C8C2AD}"/>
    <hyperlink ref="K36" r:id="rId30" xr:uid="{E13717C9-5532-A24C-8E8F-3678F6CE1DCB}"/>
    <hyperlink ref="K37" r:id="rId31" xr:uid="{26883507-CA9A-3E49-B28C-89429DD8E1DD}"/>
    <hyperlink ref="K54" r:id="rId32" xr:uid="{E97DD3E9-B8B5-0344-88A3-C41B36312C1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885A45D-C45D-41F9-ADF5-09CF48F12BA0}">
          <x14:formula1>
            <xm:f>'Tier overview'!$A$4:$A$9</xm:f>
          </x14:formula1>
          <xm:sqref>E5:E54 G53 H23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D22-B022-EB41-A032-BFAAE41C87AF}">
  <dimension ref="A1:L38"/>
  <sheetViews>
    <sheetView topLeftCell="C1" zoomScaleNormal="100" workbookViewId="0">
      <selection activeCell="G5" sqref="G5:H38"/>
    </sheetView>
  </sheetViews>
  <sheetFormatPr baseColWidth="10" defaultColWidth="10.6640625" defaultRowHeight="16" x14ac:dyDescent="0.2"/>
  <cols>
    <col min="1" max="1" width="16.1640625" style="2" customWidth="1"/>
    <col min="2" max="2" width="13.6640625" style="2" customWidth="1"/>
    <col min="3" max="3" width="70" style="2" customWidth="1"/>
    <col min="4" max="4" width="15.6640625" style="2" customWidth="1"/>
    <col min="5" max="5" width="17.6640625" style="2" customWidth="1"/>
    <col min="6" max="6" width="33.6640625" style="2" customWidth="1"/>
    <col min="7" max="7" width="46.6640625" style="2" customWidth="1"/>
    <col min="8" max="8" width="21.1640625" style="2" customWidth="1"/>
    <col min="9" max="9" width="13.6640625" style="2" customWidth="1"/>
    <col min="10" max="10" width="12.5" style="2" customWidth="1"/>
    <col min="11" max="16384" width="10.6640625" style="2"/>
  </cols>
  <sheetData>
    <row r="1" spans="1:12" ht="16.25" customHeight="1" thickBot="1" x14ac:dyDescent="0.25">
      <c r="A1" s="239" t="s">
        <v>11</v>
      </c>
      <c r="B1" s="240"/>
      <c r="C1" s="240"/>
      <c r="D1" s="240"/>
      <c r="E1" s="240"/>
      <c r="F1" s="240"/>
      <c r="G1" s="240"/>
      <c r="H1" s="15"/>
      <c r="I1" s="15"/>
      <c r="J1" s="15"/>
      <c r="K1" s="15"/>
      <c r="L1" s="70"/>
    </row>
    <row r="2" spans="1:12" ht="16.25" customHeight="1" x14ac:dyDescent="0.2">
      <c r="A2" s="241"/>
      <c r="B2" s="243"/>
      <c r="C2" s="216"/>
      <c r="D2" s="64"/>
      <c r="E2" s="65"/>
      <c r="F2" s="65"/>
      <c r="G2" s="247" t="s">
        <v>350</v>
      </c>
      <c r="H2" s="233" t="s">
        <v>88</v>
      </c>
      <c r="I2" s="233" t="s">
        <v>89</v>
      </c>
      <c r="J2" s="233" t="s">
        <v>90</v>
      </c>
      <c r="K2" s="233" t="s">
        <v>91</v>
      </c>
      <c r="L2" s="236" t="s">
        <v>92</v>
      </c>
    </row>
    <row r="3" spans="1:12" x14ac:dyDescent="0.2">
      <c r="A3" s="242"/>
      <c r="B3" s="244"/>
      <c r="C3" s="217"/>
      <c r="D3" s="16" t="str">
        <f>'Scenario overview'!B18</f>
        <v>SCENARIO 3</v>
      </c>
      <c r="E3" s="16" t="str">
        <f>'Scenario overview'!B17</f>
        <v>COUNTRY NAME</v>
      </c>
      <c r="F3" s="16"/>
      <c r="G3" s="248"/>
      <c r="H3" s="234"/>
      <c r="I3" s="234"/>
      <c r="J3" s="234"/>
      <c r="K3" s="234"/>
      <c r="L3" s="237"/>
    </row>
    <row r="4" spans="1:12" ht="17" thickBot="1" x14ac:dyDescent="0.25">
      <c r="A4" s="242"/>
      <c r="B4" s="245"/>
      <c r="C4" s="246"/>
      <c r="D4" s="31"/>
      <c r="E4" s="31"/>
      <c r="F4" s="34" t="s">
        <v>87</v>
      </c>
      <c r="G4" s="249"/>
      <c r="H4" s="235"/>
      <c r="I4" s="235"/>
      <c r="J4" s="235"/>
      <c r="K4" s="235"/>
      <c r="L4" s="238"/>
    </row>
    <row r="5" spans="1:12" ht="16.25" customHeight="1" x14ac:dyDescent="0.2">
      <c r="A5" s="250" t="s">
        <v>351</v>
      </c>
      <c r="B5" s="203" t="s">
        <v>352</v>
      </c>
      <c r="C5" s="80" t="s">
        <v>353</v>
      </c>
      <c r="D5" s="81" t="str">
        <f>+IF('Scenario overview'!$B$18='ANNEX 3 PREVENTION'!D$2,'ANNEX 3 PREVENTION'!$D5,IF('Scenario overview'!$B$18='ANNEX 3 PREVENTION'!E$2,'ANNEX 3 PREVENTION'!$E5,IF('Scenario overview'!$B$18='ANNEX 3 PREVENTION'!F$2,'ANNEX 3 PREVENTION'!$F5,'ANNEX 3 PREVENTION'!#REF!)))</f>
        <v>Minimum</v>
      </c>
      <c r="E5" s="81"/>
      <c r="F5" s="81"/>
      <c r="G5" s="55" t="s">
        <v>354</v>
      </c>
      <c r="H5" s="135" t="s">
        <v>355</v>
      </c>
      <c r="I5" s="83" t="s">
        <v>103</v>
      </c>
      <c r="J5" s="83" t="s">
        <v>109</v>
      </c>
      <c r="K5" s="111" t="s">
        <v>100</v>
      </c>
      <c r="L5" s="118">
        <v>91</v>
      </c>
    </row>
    <row r="6" spans="1:12" ht="16.25" customHeight="1" x14ac:dyDescent="0.2">
      <c r="A6" s="250"/>
      <c r="B6" s="204"/>
      <c r="C6" s="66" t="s">
        <v>356</v>
      </c>
      <c r="D6" s="33" t="str">
        <f>+IF('Scenario overview'!$B$18='ANNEX 3 PREVENTION'!D$2,'ANNEX 3 PREVENTION'!$D6,IF('Scenario overview'!$B$18='ANNEX 3 PREVENTION'!E$2,'ANNEX 3 PREVENTION'!$E6,IF('Scenario overview'!$B$18='ANNEX 3 PREVENTION'!F$2,'ANNEX 3 PREVENTION'!$F6,'ANNEX 3 PREVENTION'!#REF!)))</f>
        <v>Minimum</v>
      </c>
      <c r="E6" s="33"/>
      <c r="F6" s="33"/>
      <c r="G6" s="56" t="s">
        <v>354</v>
      </c>
      <c r="H6" s="136" t="s">
        <v>481</v>
      </c>
      <c r="I6" s="61" t="s">
        <v>171</v>
      </c>
      <c r="J6" s="61" t="s">
        <v>292</v>
      </c>
      <c r="K6" s="97" t="s">
        <v>100</v>
      </c>
      <c r="L6" s="104">
        <v>91</v>
      </c>
    </row>
    <row r="7" spans="1:12" ht="16.25" customHeight="1" thickBot="1" x14ac:dyDescent="0.25">
      <c r="A7" s="250"/>
      <c r="B7" s="212"/>
      <c r="C7" s="9" t="s">
        <v>357</v>
      </c>
      <c r="D7" s="13" t="str">
        <f>+IF('Scenario overview'!$B$18='ANNEX 3 PREVENTION'!D$2,'ANNEX 3 PREVENTION'!$D7,IF('Scenario overview'!$B$18='ANNEX 3 PREVENTION'!E$2,'ANNEX 3 PREVENTION'!$E7,IF('Scenario overview'!$B$18='ANNEX 3 PREVENTION'!F$2,'ANNEX 3 PREVENTION'!$F7,'ANNEX 3 PREVENTION'!#REF!)))</f>
        <v>Minimum</v>
      </c>
      <c r="E7" s="13"/>
      <c r="F7" s="13"/>
      <c r="G7" s="57" t="s">
        <v>354</v>
      </c>
      <c r="H7" s="137" t="s">
        <v>358</v>
      </c>
      <c r="I7" s="88" t="s">
        <v>103</v>
      </c>
      <c r="J7" s="88" t="s">
        <v>109</v>
      </c>
      <c r="K7" s="106" t="s">
        <v>100</v>
      </c>
      <c r="L7" s="117">
        <v>91</v>
      </c>
    </row>
    <row r="8" spans="1:12" ht="16.25" customHeight="1" x14ac:dyDescent="0.2">
      <c r="A8" s="250"/>
      <c r="B8" s="203" t="s">
        <v>359</v>
      </c>
      <c r="C8" s="80" t="s">
        <v>360</v>
      </c>
      <c r="D8" s="81" t="str">
        <f>+IF('Scenario overview'!$B$18='ANNEX 3 PREVENTION'!D$2,'ANNEX 3 PREVENTION'!$D8,IF('Scenario overview'!$B$18='ANNEX 3 PREVENTION'!E$2,'ANNEX 3 PREVENTION'!$E8,IF('Scenario overview'!$B$18='ANNEX 3 PREVENTION'!F$2,'ANNEX 3 PREVENTION'!$F8,'ANNEX 3 PREVENTION'!#REF!)))</f>
        <v>Minimum</v>
      </c>
      <c r="E8" s="81"/>
      <c r="F8" s="81"/>
      <c r="G8" s="55" t="s">
        <v>361</v>
      </c>
      <c r="H8" s="135" t="s">
        <v>362</v>
      </c>
      <c r="I8" s="83" t="s">
        <v>171</v>
      </c>
      <c r="J8" s="83" t="s">
        <v>292</v>
      </c>
      <c r="K8" s="111" t="s">
        <v>100</v>
      </c>
      <c r="L8" s="118">
        <v>27</v>
      </c>
    </row>
    <row r="9" spans="1:12" ht="32" customHeight="1" thickBot="1" x14ac:dyDescent="0.25">
      <c r="A9" s="250"/>
      <c r="B9" s="212"/>
      <c r="C9" s="9" t="s">
        <v>363</v>
      </c>
      <c r="D9" s="13" t="str">
        <f>+IF('Scenario overview'!$B$18='ANNEX 3 PREVENTION'!D$2,'ANNEX 3 PREVENTION'!$D9,IF('Scenario overview'!$B$18='ANNEX 3 PREVENTION'!E$2,'ANNEX 3 PREVENTION'!$E9,IF('Scenario overview'!$B$18='ANNEX 3 PREVENTION'!F$2,'ANNEX 3 PREVENTION'!$F9,'ANNEX 3 PREVENTION'!#REF!)))</f>
        <v>Minimum</v>
      </c>
      <c r="E9" s="13"/>
      <c r="F9" s="13"/>
      <c r="G9" s="57" t="s">
        <v>469</v>
      </c>
      <c r="H9" s="137" t="s">
        <v>364</v>
      </c>
      <c r="I9" s="88" t="s">
        <v>103</v>
      </c>
      <c r="J9" s="88" t="s">
        <v>172</v>
      </c>
      <c r="K9" s="106" t="s">
        <v>365</v>
      </c>
      <c r="L9" s="117">
        <v>10</v>
      </c>
    </row>
    <row r="10" spans="1:12" ht="16.25" customHeight="1" x14ac:dyDescent="0.2">
      <c r="A10" s="250"/>
      <c r="B10" s="203" t="s">
        <v>366</v>
      </c>
      <c r="C10" s="80" t="s">
        <v>367</v>
      </c>
      <c r="D10" s="81" t="str">
        <f>+IF('Scenario overview'!$B$18='ANNEX 3 PREVENTION'!D$2,'ANNEX 3 PREVENTION'!$D10,IF('Scenario overview'!$B$18='ANNEX 3 PREVENTION'!E$2,'ANNEX 3 PREVENTION'!$E10,IF('Scenario overview'!$B$18='ANNEX 3 PREVENTION'!F$2,'ANNEX 3 PREVENTION'!$F10,'ANNEX 3 PREVENTION'!#REF!)))</f>
        <v>Minimum</v>
      </c>
      <c r="E10" s="81"/>
      <c r="F10" s="81"/>
      <c r="G10" s="55" t="s">
        <v>368</v>
      </c>
      <c r="H10" s="135" t="s">
        <v>369</v>
      </c>
      <c r="I10" s="83" t="s">
        <v>103</v>
      </c>
      <c r="J10" s="83" t="s">
        <v>109</v>
      </c>
      <c r="K10" s="111" t="s">
        <v>100</v>
      </c>
      <c r="L10" s="118">
        <v>66</v>
      </c>
    </row>
    <row r="11" spans="1:12" ht="31.25" customHeight="1" x14ac:dyDescent="0.2">
      <c r="A11" s="250"/>
      <c r="B11" s="204"/>
      <c r="C11" s="66" t="s">
        <v>370</v>
      </c>
      <c r="D11" s="33" t="str">
        <f>+IF('Scenario overview'!$B$18='ANNEX 3 PREVENTION'!D$2,'ANNEX 3 PREVENTION'!$D11,IF('Scenario overview'!$B$18='ANNEX 3 PREVENTION'!E$2,'ANNEX 3 PREVENTION'!$E11,IF('Scenario overview'!$B$18='ANNEX 3 PREVENTION'!F$2,'ANNEX 3 PREVENTION'!$F11,'ANNEX 3 PREVENTION'!#REF!)))</f>
        <v>Minimum</v>
      </c>
      <c r="E11" s="33"/>
      <c r="F11" s="33"/>
      <c r="G11" s="56" t="s">
        <v>371</v>
      </c>
      <c r="H11" s="136" t="s">
        <v>372</v>
      </c>
      <c r="I11" s="5"/>
      <c r="J11" s="5"/>
      <c r="K11" s="120"/>
      <c r="L11" s="71"/>
    </row>
    <row r="12" spans="1:12" ht="31.25" customHeight="1" thickBot="1" x14ac:dyDescent="0.25">
      <c r="A12" s="250"/>
      <c r="B12" s="212"/>
      <c r="C12" s="9" t="s">
        <v>373</v>
      </c>
      <c r="D12" s="13" t="str">
        <f>+IF('Scenario overview'!$B$18='ANNEX 3 PREVENTION'!D$2,'ANNEX 3 PREVENTION'!$D12,IF('Scenario overview'!$B$18='ANNEX 3 PREVENTION'!E$2,'ANNEX 3 PREVENTION'!$E12,IF('Scenario overview'!$B$18='ANNEX 3 PREVENTION'!F$2,'ANNEX 3 PREVENTION'!$F12,'ANNEX 3 PREVENTION'!#REF!)))</f>
        <v>Standard</v>
      </c>
      <c r="E12" s="13"/>
      <c r="F12" s="13"/>
      <c r="G12" s="138" t="s">
        <v>374</v>
      </c>
      <c r="H12" s="137" t="s">
        <v>372</v>
      </c>
      <c r="I12" s="7"/>
      <c r="J12" s="7"/>
      <c r="K12" s="123"/>
      <c r="L12" s="124"/>
    </row>
    <row r="13" spans="1:12" ht="48" customHeight="1" x14ac:dyDescent="0.2">
      <c r="A13" s="250"/>
      <c r="B13" s="203" t="s">
        <v>375</v>
      </c>
      <c r="C13" s="80" t="s">
        <v>376</v>
      </c>
      <c r="D13" s="81" t="str">
        <f>+IF('Scenario overview'!$B$18='ANNEX 3 PREVENTION'!D$2,'ANNEX 3 PREVENTION'!$D13,IF('Scenario overview'!$B$18='ANNEX 3 PREVENTION'!E$2,'ANNEX 3 PREVENTION'!$E13,IF('Scenario overview'!$B$18='ANNEX 3 PREVENTION'!F$2,'ANNEX 3 PREVENTION'!$F13,'ANNEX 3 PREVENTION'!#REF!)))</f>
        <v>Minimum</v>
      </c>
      <c r="E13" s="81"/>
      <c r="F13" s="81"/>
      <c r="G13" s="139" t="s">
        <v>377</v>
      </c>
      <c r="H13" s="135" t="s">
        <v>378</v>
      </c>
      <c r="I13" s="83" t="s">
        <v>108</v>
      </c>
      <c r="J13" s="83" t="s">
        <v>134</v>
      </c>
      <c r="K13" s="84" t="s">
        <v>379</v>
      </c>
      <c r="L13" s="118"/>
    </row>
    <row r="14" spans="1:12" ht="48" customHeight="1" x14ac:dyDescent="0.2">
      <c r="A14" s="250"/>
      <c r="B14" s="204"/>
      <c r="C14" s="66" t="s">
        <v>380</v>
      </c>
      <c r="D14" s="33" t="str">
        <f>+IF('Scenario overview'!$B$18='ANNEX 3 PREVENTION'!D$2,'ANNEX 3 PREVENTION'!$D14,IF('Scenario overview'!$B$18='ANNEX 3 PREVENTION'!E$2,'ANNEX 3 PREVENTION'!$E14,IF('Scenario overview'!$B$18='ANNEX 3 PREVENTION'!F$2,'ANNEX 3 PREVENTION'!$F14,'ANNEX 3 PREVENTION'!#REF!)))</f>
        <v>Minimum</v>
      </c>
      <c r="E14" s="33"/>
      <c r="F14" s="33"/>
      <c r="G14" s="99" t="s">
        <v>381</v>
      </c>
      <c r="H14" s="136" t="s">
        <v>378</v>
      </c>
      <c r="I14" s="61" t="s">
        <v>108</v>
      </c>
      <c r="J14" s="61" t="s">
        <v>134</v>
      </c>
      <c r="K14" s="63" t="s">
        <v>379</v>
      </c>
      <c r="L14" s="104">
        <v>69</v>
      </c>
    </row>
    <row r="15" spans="1:12" ht="48" customHeight="1" x14ac:dyDescent="0.2">
      <c r="A15" s="250"/>
      <c r="B15" s="204"/>
      <c r="C15" s="66" t="s">
        <v>382</v>
      </c>
      <c r="D15" s="33" t="str">
        <f>+IF('Scenario overview'!$B$18='ANNEX 3 PREVENTION'!D$2,'ANNEX 3 PREVENTION'!$D15,IF('Scenario overview'!$B$18='ANNEX 3 PREVENTION'!E$2,'ANNEX 3 PREVENTION'!$E15,IF('Scenario overview'!$B$18='ANNEX 3 PREVENTION'!F$2,'ANNEX 3 PREVENTION'!$F15,'ANNEX 3 PREVENTION'!#REF!)))</f>
        <v>Standard</v>
      </c>
      <c r="E15" s="33"/>
      <c r="F15" s="33"/>
      <c r="G15" s="99" t="s">
        <v>470</v>
      </c>
      <c r="H15" s="136" t="s">
        <v>378</v>
      </c>
      <c r="I15" s="61" t="s">
        <v>108</v>
      </c>
      <c r="J15" s="61" t="s">
        <v>270</v>
      </c>
      <c r="K15" s="63" t="s">
        <v>379</v>
      </c>
      <c r="L15" s="104">
        <v>69</v>
      </c>
    </row>
    <row r="16" spans="1:12" ht="32" customHeight="1" x14ac:dyDescent="0.2">
      <c r="A16" s="250"/>
      <c r="B16" s="204"/>
      <c r="C16" s="66" t="s">
        <v>383</v>
      </c>
      <c r="D16" s="33" t="str">
        <f>+IF('Scenario overview'!$B$18='ANNEX 3 PREVENTION'!D$2,'ANNEX 3 PREVENTION'!$D16,IF('Scenario overview'!$B$18='ANNEX 3 PREVENTION'!E$2,'ANNEX 3 PREVENTION'!$E16,IF('Scenario overview'!$B$18='ANNEX 3 PREVENTION'!F$2,'ANNEX 3 PREVENTION'!$F16,'ANNEX 3 PREVENTION'!#REF!)))</f>
        <v>Minimum</v>
      </c>
      <c r="E16" s="33"/>
      <c r="F16" s="33"/>
      <c r="G16" s="99" t="s">
        <v>471</v>
      </c>
      <c r="H16" s="136" t="s">
        <v>384</v>
      </c>
      <c r="I16" s="61"/>
      <c r="J16" s="61"/>
      <c r="K16" s="97" t="s">
        <v>385</v>
      </c>
      <c r="L16" s="104"/>
    </row>
    <row r="17" spans="1:12" ht="32" customHeight="1" x14ac:dyDescent="0.2">
      <c r="A17" s="250"/>
      <c r="B17" s="204"/>
      <c r="C17" s="66" t="s">
        <v>386</v>
      </c>
      <c r="D17" s="33" t="str">
        <f>+IF('Scenario overview'!$B$18='ANNEX 3 PREVENTION'!D$2,'ANNEX 3 PREVENTION'!$D17,IF('Scenario overview'!$B$18='ANNEX 3 PREVENTION'!E$2,'ANNEX 3 PREVENTION'!$E17,IF('Scenario overview'!$B$18='ANNEX 3 PREVENTION'!F$2,'ANNEX 3 PREVENTION'!$F17,'ANNEX 3 PREVENTION'!#REF!)))</f>
        <v>Optimal</v>
      </c>
      <c r="E17" s="33"/>
      <c r="F17" s="33"/>
      <c r="G17" s="99" t="s">
        <v>387</v>
      </c>
      <c r="H17" s="136" t="s">
        <v>384</v>
      </c>
      <c r="I17" s="61"/>
      <c r="J17" s="61"/>
      <c r="K17" s="97" t="s">
        <v>385</v>
      </c>
      <c r="L17" s="104"/>
    </row>
    <row r="18" spans="1:12" ht="16.25" customHeight="1" x14ac:dyDescent="0.2">
      <c r="A18" s="250"/>
      <c r="B18" s="204"/>
      <c r="C18" s="98" t="s">
        <v>388</v>
      </c>
      <c r="D18" s="33" t="str">
        <f>+IF('Scenario overview'!$B$18='ANNEX 3 PREVENTION'!D$2,'ANNEX 3 PREVENTION'!$D18,IF('Scenario overview'!$B$18='ANNEX 3 PREVENTION'!E$2,'ANNEX 3 PREVENTION'!$E18,IF('Scenario overview'!$B$18='ANNEX 3 PREVENTION'!F$2,'ANNEX 3 PREVENTION'!$F18,'ANNEX 3 PREVENTION'!#REF!)))</f>
        <v>Standard</v>
      </c>
      <c r="E18" s="33"/>
      <c r="F18" s="33"/>
      <c r="G18" s="56" t="s">
        <v>472</v>
      </c>
      <c r="H18" s="136" t="s">
        <v>384</v>
      </c>
      <c r="I18" s="61"/>
      <c r="J18" s="61"/>
      <c r="K18" s="97" t="s">
        <v>385</v>
      </c>
      <c r="L18" s="104"/>
    </row>
    <row r="19" spans="1:12" ht="47" customHeight="1" x14ac:dyDescent="0.2">
      <c r="A19" s="250"/>
      <c r="B19" s="204"/>
      <c r="C19" s="66" t="s">
        <v>389</v>
      </c>
      <c r="D19" s="33" t="str">
        <f>+IF('Scenario overview'!$B$18='ANNEX 3 PREVENTION'!D$2,'ANNEX 3 PREVENTION'!$D19,IF('Scenario overview'!$B$18='ANNEX 3 PREVENTION'!E$2,'ANNEX 3 PREVENTION'!$E19,IF('Scenario overview'!$B$18='ANNEX 3 PREVENTION'!F$2,'ANNEX 3 PREVENTION'!$F19,'ANNEX 3 PREVENTION'!#REF!)))</f>
        <v>Standard</v>
      </c>
      <c r="E19" s="33"/>
      <c r="F19" s="33"/>
      <c r="G19" s="56" t="s">
        <v>390</v>
      </c>
      <c r="H19" s="136" t="s">
        <v>384</v>
      </c>
      <c r="I19" s="61"/>
      <c r="J19" s="61"/>
      <c r="K19" s="97" t="s">
        <v>385</v>
      </c>
      <c r="L19" s="104"/>
    </row>
    <row r="20" spans="1:12" ht="16.25" customHeight="1" x14ac:dyDescent="0.2">
      <c r="A20" s="250"/>
      <c r="B20" s="204"/>
      <c r="C20" s="66" t="s">
        <v>466</v>
      </c>
      <c r="D20" s="33" t="str">
        <f>+IF('Scenario overview'!$B$18='ANNEX 3 PREVENTION'!D$2,'ANNEX 3 PREVENTION'!$D20,IF('Scenario overview'!$B$18='ANNEX 3 PREVENTION'!E$2,'ANNEX 3 PREVENTION'!$E20,IF('Scenario overview'!$B$18='ANNEX 3 PREVENTION'!F$2,'ANNEX 3 PREVENTION'!$F20,'ANNEX 3 PREVENTION'!#REF!)))</f>
        <v>Optimal</v>
      </c>
      <c r="E20" s="33"/>
      <c r="F20" s="33"/>
      <c r="G20" s="56" t="s">
        <v>473</v>
      </c>
      <c r="H20" s="136" t="s">
        <v>384</v>
      </c>
      <c r="I20" s="61"/>
      <c r="J20" s="61"/>
      <c r="K20" s="97" t="s">
        <v>385</v>
      </c>
      <c r="L20" s="104"/>
    </row>
    <row r="21" spans="1:12" ht="32" customHeight="1" x14ac:dyDescent="0.2">
      <c r="A21" s="250"/>
      <c r="B21" s="204"/>
      <c r="C21" s="66" t="s">
        <v>392</v>
      </c>
      <c r="D21" s="33" t="str">
        <f>+IF('Scenario overview'!$B$18='ANNEX 3 PREVENTION'!D$2,'ANNEX 3 PREVENTION'!$D21,IF('Scenario overview'!$B$18='ANNEX 3 PREVENTION'!E$2,'ANNEX 3 PREVENTION'!$E21,IF('Scenario overview'!$B$18='ANNEX 3 PREVENTION'!F$2,'ANNEX 3 PREVENTION'!$F21,'ANNEX 3 PREVENTION'!#REF!)))</f>
        <v>Optimal</v>
      </c>
      <c r="E21" s="33"/>
      <c r="F21" s="33"/>
      <c r="G21" s="56" t="s">
        <v>474</v>
      </c>
      <c r="H21" s="136" t="s">
        <v>384</v>
      </c>
      <c r="I21" s="61"/>
      <c r="J21" s="61"/>
      <c r="K21" s="97" t="s">
        <v>385</v>
      </c>
      <c r="L21" s="104"/>
    </row>
    <row r="22" spans="1:12" ht="16.25" customHeight="1" x14ac:dyDescent="0.2">
      <c r="A22" s="250"/>
      <c r="B22" s="204"/>
      <c r="C22" s="66" t="s">
        <v>393</v>
      </c>
      <c r="D22" s="33" t="str">
        <f>+IF('Scenario overview'!$B$18='ANNEX 3 PREVENTION'!D$2,'ANNEX 3 PREVENTION'!$D22,IF('Scenario overview'!$B$18='ANNEX 3 PREVENTION'!E$2,'ANNEX 3 PREVENTION'!$E22,IF('Scenario overview'!$B$18='ANNEX 3 PREVENTION'!F$2,'ANNEX 3 PREVENTION'!$F22,'ANNEX 3 PREVENTION'!#REF!)))</f>
        <v>Optimal</v>
      </c>
      <c r="E22" s="33"/>
      <c r="F22" s="33"/>
      <c r="G22" s="56" t="s">
        <v>475</v>
      </c>
      <c r="H22" s="136" t="s">
        <v>482</v>
      </c>
      <c r="I22" s="121" t="s">
        <v>179</v>
      </c>
      <c r="J22" s="61" t="s">
        <v>109</v>
      </c>
      <c r="K22" s="97" t="s">
        <v>100</v>
      </c>
      <c r="L22" s="104"/>
    </row>
    <row r="23" spans="1:12" ht="16.25" customHeight="1" thickBot="1" x14ac:dyDescent="0.25">
      <c r="A23" s="250"/>
      <c r="B23" s="212"/>
      <c r="C23" s="9" t="s">
        <v>467</v>
      </c>
      <c r="D23" s="13" t="str">
        <f>+IF('Scenario overview'!$B$18='ANNEX 3 PREVENTION'!D$2,'ANNEX 3 PREVENTION'!$D23,IF('Scenario overview'!$B$18='ANNEX 3 PREVENTION'!E$2,'ANNEX 3 PREVENTION'!$E23,IF('Scenario overview'!$B$18='ANNEX 3 PREVENTION'!F$2,'ANNEX 3 PREVENTION'!$F23,'ANNEX 3 PREVENTION'!#REF!)))</f>
        <v>Optimal</v>
      </c>
      <c r="E23" s="13"/>
      <c r="F23" s="13"/>
      <c r="G23" s="57" t="s">
        <v>476</v>
      </c>
      <c r="H23" s="137" t="s">
        <v>395</v>
      </c>
      <c r="I23" s="88" t="s">
        <v>171</v>
      </c>
      <c r="J23" s="88" t="s">
        <v>109</v>
      </c>
      <c r="K23" s="106" t="s">
        <v>396</v>
      </c>
      <c r="L23" s="117">
        <v>10</v>
      </c>
    </row>
    <row r="24" spans="1:12" ht="31.25" customHeight="1" x14ac:dyDescent="0.2">
      <c r="A24" s="250"/>
      <c r="B24" s="203" t="s">
        <v>397</v>
      </c>
      <c r="C24" s="80" t="s">
        <v>398</v>
      </c>
      <c r="D24" s="81" t="str">
        <f>+IF('Scenario overview'!$B$18='ANNEX 3 PREVENTION'!D$2,'ANNEX 3 PREVENTION'!$D24,IF('Scenario overview'!$B$18='ANNEX 3 PREVENTION'!E$2,'ANNEX 3 PREVENTION'!$E24,IF('Scenario overview'!$B$18='ANNEX 3 PREVENTION'!F$2,'ANNEX 3 PREVENTION'!$F24,'ANNEX 3 PREVENTION'!#REF!)))</f>
        <v>Minimum</v>
      </c>
      <c r="E24" s="81"/>
      <c r="F24" s="81"/>
      <c r="G24" s="139" t="s">
        <v>478</v>
      </c>
      <c r="H24" s="135" t="s">
        <v>378</v>
      </c>
      <c r="I24" s="83" t="s">
        <v>108</v>
      </c>
      <c r="J24" s="83" t="s">
        <v>270</v>
      </c>
      <c r="K24" s="84" t="s">
        <v>379</v>
      </c>
      <c r="L24" s="118"/>
    </row>
    <row r="25" spans="1:12" ht="16.25" customHeight="1" x14ac:dyDescent="0.2">
      <c r="A25" s="250"/>
      <c r="B25" s="204"/>
      <c r="C25" s="66" t="s">
        <v>399</v>
      </c>
      <c r="D25" s="33" t="str">
        <f>+IF('Scenario overview'!$B$18='ANNEX 3 PREVENTION'!D$2,'ANNEX 3 PREVENTION'!$D25,IF('Scenario overview'!$B$18='ANNEX 3 PREVENTION'!E$2,'ANNEX 3 PREVENTION'!$E25,IF('Scenario overview'!$B$18='ANNEX 3 PREVENTION'!F$2,'ANNEX 3 PREVENTION'!$F25,'ANNEX 3 PREVENTION'!#REF!)))</f>
        <v>Optimal</v>
      </c>
      <c r="E25" s="33"/>
      <c r="F25" s="33"/>
      <c r="G25" s="99" t="s">
        <v>477</v>
      </c>
      <c r="H25" s="136" t="s">
        <v>378</v>
      </c>
      <c r="I25" s="61" t="s">
        <v>108</v>
      </c>
      <c r="J25" s="61" t="s">
        <v>270</v>
      </c>
      <c r="K25" s="63" t="s">
        <v>379</v>
      </c>
      <c r="L25" s="104"/>
    </row>
    <row r="26" spans="1:12" ht="16.25" customHeight="1" x14ac:dyDescent="0.2">
      <c r="A26" s="250"/>
      <c r="B26" s="204"/>
      <c r="C26" s="66" t="s">
        <v>400</v>
      </c>
      <c r="D26" s="33" t="str">
        <f>+IF('Scenario overview'!$B$18='ANNEX 3 PREVENTION'!D$2,'ANNEX 3 PREVENTION'!$D26,IF('Scenario overview'!$B$18='ANNEX 3 PREVENTION'!E$2,'ANNEX 3 PREVENTION'!$E26,IF('Scenario overview'!$B$18='ANNEX 3 PREVENTION'!F$2,'ANNEX 3 PREVENTION'!$F26,'ANNEX 3 PREVENTION'!#REF!)))</f>
        <v>Minimum</v>
      </c>
      <c r="E26" s="33"/>
      <c r="F26" s="33"/>
      <c r="G26" s="99" t="s">
        <v>401</v>
      </c>
      <c r="H26" s="136" t="s">
        <v>378</v>
      </c>
      <c r="I26" s="61" t="s">
        <v>108</v>
      </c>
      <c r="J26" s="61" t="s">
        <v>270</v>
      </c>
      <c r="K26" s="63" t="s">
        <v>379</v>
      </c>
      <c r="L26" s="104"/>
    </row>
    <row r="27" spans="1:12" ht="32" customHeight="1" x14ac:dyDescent="0.2">
      <c r="A27" s="250"/>
      <c r="B27" s="204"/>
      <c r="C27" s="66" t="s">
        <v>402</v>
      </c>
      <c r="D27" s="33" t="str">
        <f>+IF('Scenario overview'!$B$18='ANNEX 3 PREVENTION'!D$2,'ANNEX 3 PREVENTION'!$D27,IF('Scenario overview'!$B$18='ANNEX 3 PREVENTION'!E$2,'ANNEX 3 PREVENTION'!$E27,IF('Scenario overview'!$B$18='ANNEX 3 PREVENTION'!F$2,'ANNEX 3 PREVENTION'!$F27,'ANNEX 3 PREVENTION'!#REF!)))</f>
        <v>Standard</v>
      </c>
      <c r="E27" s="33"/>
      <c r="F27" s="33"/>
      <c r="G27" s="99" t="s">
        <v>479</v>
      </c>
      <c r="H27" s="136" t="s">
        <v>378</v>
      </c>
      <c r="I27" s="61" t="s">
        <v>108</v>
      </c>
      <c r="J27" s="61" t="s">
        <v>270</v>
      </c>
      <c r="K27" s="63" t="s">
        <v>379</v>
      </c>
      <c r="L27" s="104"/>
    </row>
    <row r="28" spans="1:12" ht="32" customHeight="1" x14ac:dyDescent="0.2">
      <c r="A28" s="250"/>
      <c r="B28" s="204"/>
      <c r="C28" s="66" t="s">
        <v>403</v>
      </c>
      <c r="D28" s="33" t="str">
        <f>+IF('Scenario overview'!$B$18='ANNEX 3 PREVENTION'!D$2,'ANNEX 3 PREVENTION'!$D28,IF('Scenario overview'!$B$18='ANNEX 3 PREVENTION'!E$2,'ANNEX 3 PREVENTION'!$E28,IF('Scenario overview'!$B$18='ANNEX 3 PREVENTION'!F$2,'ANNEX 3 PREVENTION'!$F28,'ANNEX 3 PREVENTION'!#REF!)))</f>
        <v>Optimal</v>
      </c>
      <c r="E28" s="33"/>
      <c r="F28" s="33"/>
      <c r="G28" s="56" t="s">
        <v>404</v>
      </c>
      <c r="H28" s="136" t="s">
        <v>378</v>
      </c>
      <c r="I28" s="61" t="s">
        <v>108</v>
      </c>
      <c r="J28" s="61" t="s">
        <v>270</v>
      </c>
      <c r="K28" s="63" t="s">
        <v>379</v>
      </c>
      <c r="L28" s="104"/>
    </row>
    <row r="29" spans="1:12" ht="32" customHeight="1" x14ac:dyDescent="0.2">
      <c r="A29" s="250"/>
      <c r="B29" s="204"/>
      <c r="C29" s="66" t="s">
        <v>405</v>
      </c>
      <c r="D29" s="33" t="str">
        <f>+IF('Scenario overview'!$B$18='ANNEX 3 PREVENTION'!D$2,'ANNEX 3 PREVENTION'!$D29,IF('Scenario overview'!$B$18='ANNEX 3 PREVENTION'!E$2,'ANNEX 3 PREVENTION'!$E29,IF('Scenario overview'!$B$18='ANNEX 3 PREVENTION'!F$2,'ANNEX 3 PREVENTION'!$F29,'ANNEX 3 PREVENTION'!#REF!)))</f>
        <v>Standard</v>
      </c>
      <c r="E29" s="33"/>
      <c r="F29" s="33"/>
      <c r="G29" s="56" t="s">
        <v>406</v>
      </c>
      <c r="H29" s="136" t="s">
        <v>112</v>
      </c>
      <c r="I29" s="61"/>
      <c r="J29" s="61"/>
      <c r="K29" s="67"/>
      <c r="L29" s="104"/>
    </row>
    <row r="30" spans="1:12" ht="16.25" customHeight="1" x14ac:dyDescent="0.2">
      <c r="A30" s="250"/>
      <c r="B30" s="204"/>
      <c r="C30" s="66" t="s">
        <v>407</v>
      </c>
      <c r="D30" s="33" t="str">
        <f>+IF('Scenario overview'!$B$18='ANNEX 3 PREVENTION'!D$2,'ANNEX 3 PREVENTION'!$D30,IF('Scenario overview'!$B$18='ANNEX 3 PREVENTION'!E$2,'ANNEX 3 PREVENTION'!$E30,IF('Scenario overview'!$B$18='ANNEX 3 PREVENTION'!F$2,'ANNEX 3 PREVENTION'!$F30,'ANNEX 3 PREVENTION'!#REF!)))</f>
        <v>Optimal</v>
      </c>
      <c r="E30" s="33"/>
      <c r="F30" s="33"/>
      <c r="G30" s="99" t="s">
        <v>408</v>
      </c>
      <c r="H30" s="136" t="s">
        <v>112</v>
      </c>
      <c r="I30" s="61"/>
      <c r="J30" s="61"/>
      <c r="K30" s="67"/>
      <c r="L30" s="104"/>
    </row>
    <row r="31" spans="1:12" ht="16.25" customHeight="1" x14ac:dyDescent="0.2">
      <c r="A31" s="250"/>
      <c r="B31" s="204"/>
      <c r="C31" s="66" t="s">
        <v>393</v>
      </c>
      <c r="D31" s="33" t="str">
        <f>+IF('Scenario overview'!$B$18='ANNEX 3 PREVENTION'!D$2,'ANNEX 3 PREVENTION'!$D31,IF('Scenario overview'!$B$18='ANNEX 3 PREVENTION'!E$2,'ANNEX 3 PREVENTION'!$E31,IF('Scenario overview'!$B$18='ANNEX 3 PREVENTION'!F$2,'ANNEX 3 PREVENTION'!$F31,'ANNEX 3 PREVENTION'!#REF!)))</f>
        <v>Optimal</v>
      </c>
      <c r="E31" s="33"/>
      <c r="F31" s="33"/>
      <c r="G31" s="99" t="s">
        <v>409</v>
      </c>
      <c r="H31" s="136" t="s">
        <v>482</v>
      </c>
      <c r="I31" s="121" t="s">
        <v>179</v>
      </c>
      <c r="J31" s="61" t="s">
        <v>109</v>
      </c>
      <c r="K31" s="97" t="s">
        <v>100</v>
      </c>
      <c r="L31" s="104">
        <v>79</v>
      </c>
    </row>
    <row r="32" spans="1:12" ht="16.25" customHeight="1" x14ac:dyDescent="0.2">
      <c r="A32" s="250"/>
      <c r="B32" s="204"/>
      <c r="C32" s="66" t="s">
        <v>410</v>
      </c>
      <c r="D32" s="33" t="str">
        <f>+IF('Scenario overview'!$B$18='ANNEX 3 PREVENTION'!D$2,'ANNEX 3 PREVENTION'!$D32,IF('Scenario overview'!$B$18='ANNEX 3 PREVENTION'!E$2,'ANNEX 3 PREVENTION'!$E32,IF('Scenario overview'!$B$18='ANNEX 3 PREVENTION'!F$2,'ANNEX 3 PREVENTION'!$F32,'ANNEX 3 PREVENTION'!#REF!)))</f>
        <v>Optimal</v>
      </c>
      <c r="E32" s="33"/>
      <c r="F32" s="33"/>
      <c r="G32" s="99" t="s">
        <v>411</v>
      </c>
      <c r="H32" s="136" t="s">
        <v>395</v>
      </c>
      <c r="I32" s="61" t="s">
        <v>171</v>
      </c>
      <c r="J32" s="61" t="s">
        <v>109</v>
      </c>
      <c r="K32" s="97" t="s">
        <v>396</v>
      </c>
      <c r="L32" s="104"/>
    </row>
    <row r="33" spans="1:12" ht="16.25" customHeight="1" thickBot="1" x14ac:dyDescent="0.25">
      <c r="A33" s="250"/>
      <c r="B33" s="212"/>
      <c r="C33" s="9" t="s">
        <v>412</v>
      </c>
      <c r="D33" s="13" t="str">
        <f>+IF('Scenario overview'!$B$18='ANNEX 3 PREVENTION'!D$2,'ANNEX 3 PREVENTION'!$D33,IF('Scenario overview'!$B$18='ANNEX 3 PREVENTION'!E$2,'ANNEX 3 PREVENTION'!$E33,IF('Scenario overview'!$B$18='ANNEX 3 PREVENTION'!F$2,'ANNEX 3 PREVENTION'!$F33,'ANNEX 3 PREVENTION'!#REF!)))</f>
        <v>Minimum</v>
      </c>
      <c r="E33" s="13"/>
      <c r="F33" s="13"/>
      <c r="G33" s="57" t="s">
        <v>413</v>
      </c>
      <c r="H33" s="137" t="s">
        <v>414</v>
      </c>
      <c r="I33" s="88"/>
      <c r="J33" s="88"/>
      <c r="K33" s="91"/>
      <c r="L33" s="117"/>
    </row>
    <row r="34" spans="1:12" ht="16.25" customHeight="1" x14ac:dyDescent="0.2">
      <c r="A34" s="250"/>
      <c r="B34" s="203" t="s">
        <v>415</v>
      </c>
      <c r="C34" s="127" t="s">
        <v>416</v>
      </c>
      <c r="D34" s="81" t="str">
        <f>+IF('Scenario overview'!$B$18='ANNEX 3 PREVENTION'!D$2,'ANNEX 3 PREVENTION'!$D34,IF('Scenario overview'!$B$18='ANNEX 3 PREVENTION'!E$2,'ANNEX 3 PREVENTION'!$E34,IF('Scenario overview'!$B$18='ANNEX 3 PREVENTION'!F$2,'ANNEX 3 PREVENTION'!$F34,'ANNEX 3 PREVENTION'!#REF!)))</f>
        <v>Minimum</v>
      </c>
      <c r="E34" s="81"/>
      <c r="F34" s="81"/>
      <c r="G34" s="140"/>
      <c r="H34" s="135" t="s">
        <v>417</v>
      </c>
      <c r="I34" s="83" t="s">
        <v>103</v>
      </c>
      <c r="J34" s="83" t="s">
        <v>292</v>
      </c>
      <c r="K34" s="111" t="s">
        <v>100</v>
      </c>
      <c r="L34" s="118">
        <v>66</v>
      </c>
    </row>
    <row r="35" spans="1:12" ht="48" customHeight="1" x14ac:dyDescent="0.2">
      <c r="A35" s="250"/>
      <c r="B35" s="204"/>
      <c r="C35" s="122" t="s">
        <v>418</v>
      </c>
      <c r="D35" s="33" t="str">
        <f>+IF('Scenario overview'!$B$18='ANNEX 3 PREVENTION'!D$2,'ANNEX 3 PREVENTION'!$D35,IF('Scenario overview'!$B$18='ANNEX 3 PREVENTION'!E$2,'ANNEX 3 PREVENTION'!$E35,IF('Scenario overview'!$B$18='ANNEX 3 PREVENTION'!F$2,'ANNEX 3 PREVENTION'!$F35,'ANNEX 3 PREVENTION'!#REF!)))</f>
        <v>Standard</v>
      </c>
      <c r="E35" s="33"/>
      <c r="F35" s="33"/>
      <c r="G35" s="141"/>
      <c r="H35" s="136" t="s">
        <v>417</v>
      </c>
      <c r="I35" s="61" t="s">
        <v>103</v>
      </c>
      <c r="J35" s="61" t="s">
        <v>141</v>
      </c>
      <c r="K35" s="97" t="s">
        <v>100</v>
      </c>
      <c r="L35" s="104">
        <v>66</v>
      </c>
    </row>
    <row r="36" spans="1:12" ht="33" customHeight="1" x14ac:dyDescent="0.2">
      <c r="A36" s="250"/>
      <c r="B36" s="204"/>
      <c r="C36" s="66" t="s">
        <v>419</v>
      </c>
      <c r="D36" s="33" t="str">
        <f>+IF('Scenario overview'!$B$18='ANNEX 3 PREVENTION'!D$2,'ANNEX 3 PREVENTION'!$D36,IF('Scenario overview'!$B$18='ANNEX 3 PREVENTION'!E$2,'ANNEX 3 PREVENTION'!$E36,IF('Scenario overview'!$B$18='ANNEX 3 PREVENTION'!F$2,'ANNEX 3 PREVENTION'!$F36,'ANNEX 3 PREVENTION'!#REF!)))</f>
        <v>Standard</v>
      </c>
      <c r="E36" s="33"/>
      <c r="F36" s="33"/>
      <c r="G36" s="56"/>
      <c r="H36" s="136" t="s">
        <v>420</v>
      </c>
      <c r="I36" s="61" t="s">
        <v>103</v>
      </c>
      <c r="J36" s="61" t="s">
        <v>292</v>
      </c>
      <c r="K36" s="97" t="s">
        <v>100</v>
      </c>
      <c r="L36" s="104">
        <v>66</v>
      </c>
    </row>
    <row r="37" spans="1:12" ht="16.25" customHeight="1" thickBot="1" x14ac:dyDescent="0.25">
      <c r="A37" s="250"/>
      <c r="B37" s="212"/>
      <c r="C37" s="9" t="s">
        <v>421</v>
      </c>
      <c r="D37" s="13" t="str">
        <f>+IF('Scenario overview'!$B$18='ANNEX 3 PREVENTION'!D$2,'ANNEX 3 PREVENTION'!$D37,IF('Scenario overview'!$B$18='ANNEX 3 PREVENTION'!E$2,'ANNEX 3 PREVENTION'!$E37,IF('Scenario overview'!$B$18='ANNEX 3 PREVENTION'!F$2,'ANNEX 3 PREVENTION'!$F37,'ANNEX 3 PREVENTION'!#REF!)))</f>
        <v>Optimal</v>
      </c>
      <c r="E37" s="13"/>
      <c r="F37" s="13"/>
      <c r="G37" s="57"/>
      <c r="H37" s="137" t="s">
        <v>420</v>
      </c>
      <c r="I37" s="88" t="s">
        <v>103</v>
      </c>
      <c r="J37" s="88" t="s">
        <v>141</v>
      </c>
      <c r="K37" s="106" t="s">
        <v>100</v>
      </c>
      <c r="L37" s="117">
        <v>66</v>
      </c>
    </row>
    <row r="38" spans="1:12" ht="33" customHeight="1" thickBot="1" x14ac:dyDescent="0.25">
      <c r="A38" s="251"/>
      <c r="B38" s="73" t="s">
        <v>422</v>
      </c>
      <c r="C38" s="74" t="s">
        <v>468</v>
      </c>
      <c r="D38" s="75" t="str">
        <f>+IF('Scenario overview'!$B$18='ANNEX 3 PREVENTION'!D$2,'ANNEX 3 PREVENTION'!$D38,IF('Scenario overview'!$B$18='ANNEX 3 PREVENTION'!E$2,'ANNEX 3 PREVENTION'!$E38,IF('Scenario overview'!$B$18='ANNEX 3 PREVENTION'!F$2,'ANNEX 3 PREVENTION'!$F38,'ANNEX 3 PREVENTION'!#REF!)))</f>
        <v>Standard</v>
      </c>
      <c r="E38" s="75"/>
      <c r="F38" s="75"/>
      <c r="G38" s="142" t="s">
        <v>480</v>
      </c>
      <c r="H38" s="143" t="s">
        <v>424</v>
      </c>
      <c r="I38" s="77" t="s">
        <v>103</v>
      </c>
      <c r="J38" s="77" t="s">
        <v>134</v>
      </c>
      <c r="K38" s="128" t="s">
        <v>303</v>
      </c>
      <c r="L38" s="129">
        <v>8</v>
      </c>
    </row>
  </sheetData>
  <mergeCells count="17">
    <mergeCell ref="A5:A38"/>
    <mergeCell ref="B5:B7"/>
    <mergeCell ref="B8:B9"/>
    <mergeCell ref="B10:B12"/>
    <mergeCell ref="B13:B23"/>
    <mergeCell ref="B24:B33"/>
    <mergeCell ref="B34:B37"/>
    <mergeCell ref="A1:G1"/>
    <mergeCell ref="A2:A4"/>
    <mergeCell ref="B2:B4"/>
    <mergeCell ref="C2:C4"/>
    <mergeCell ref="G2:G4"/>
    <mergeCell ref="H2:H4"/>
    <mergeCell ref="I2:I4"/>
    <mergeCell ref="J2:J4"/>
    <mergeCell ref="K2:K4"/>
    <mergeCell ref="L2:L4"/>
  </mergeCells>
  <conditionalFormatting sqref="D3:F38">
    <cfRule type="cellIs" dxfId="27" priority="1" operator="equal">
      <formula>"Not applicable"</formula>
    </cfRule>
    <cfRule type="cellIs" dxfId="26" priority="2" operator="equal">
      <formula>"Discontinue"</formula>
    </cfRule>
    <cfRule type="cellIs" dxfId="25" priority="3" operator="equal">
      <formula>"Minimum"</formula>
    </cfRule>
    <cfRule type="cellIs" dxfId="24" priority="4" operator="equal">
      <formula>"Standard"</formula>
    </cfRule>
    <cfRule type="cellIs" dxfId="23" priority="5" operator="equal">
      <formula>"Optimal"</formula>
    </cfRule>
  </conditionalFormatting>
  <dataValidations count="1">
    <dataValidation type="list" allowBlank="1" showInputMessage="1" showErrorMessage="1" sqref="D3:F4" xr:uid="{2C9D2E89-E297-3042-A35D-03183E76BB45}">
      <formula1>Package</formula1>
    </dataValidation>
  </dataValidations>
  <hyperlinks>
    <hyperlink ref="K9" r:id="rId1" xr:uid="{F6E81BF1-6284-724F-98E6-4D163B104427}"/>
    <hyperlink ref="K5" r:id="rId2" xr:uid="{FAC4E97B-5053-784A-A1F6-35612F9526C7}"/>
    <hyperlink ref="K6" r:id="rId3" xr:uid="{79C9362D-0FFE-374E-8B22-0B8FA05C9E02}"/>
    <hyperlink ref="K7" r:id="rId4" xr:uid="{B7138D2F-4BB5-DA46-9F96-476FBBD8CFB0}"/>
    <hyperlink ref="K8" r:id="rId5" xr:uid="{D218F64E-8DE1-EB4F-9149-35B71AB5178B}"/>
    <hyperlink ref="K10" r:id="rId6" xr:uid="{F75788C2-92A5-284E-A028-5BA556A179F1}"/>
    <hyperlink ref="K16" r:id="rId7" xr:uid="{021ECB84-4D6A-F349-8579-69C281F5EF3B}"/>
    <hyperlink ref="K17" r:id="rId8" xr:uid="{EB857F98-341F-DE4F-B0AA-F7BA800F8939}"/>
    <hyperlink ref="K18" r:id="rId9" xr:uid="{650A1929-6955-1C40-A1B8-86C81EDC6167}"/>
    <hyperlink ref="K19" r:id="rId10" xr:uid="{1E571ACF-086B-D842-983C-444E3D525813}"/>
    <hyperlink ref="K22" r:id="rId11" xr:uid="{40CAB473-13F7-0043-AD8A-951C38F51E66}"/>
    <hyperlink ref="K20" r:id="rId12" xr:uid="{66342A89-35EF-EE4D-B06F-12F5E21CA73F}"/>
    <hyperlink ref="K21" r:id="rId13" xr:uid="{699C737C-E4E0-744B-AE92-D203A85B92D9}"/>
    <hyperlink ref="K23" r:id="rId14" xr:uid="{5BF65323-1676-B64B-ACC6-AF3065DD3435}"/>
    <hyperlink ref="K31" r:id="rId15" xr:uid="{D76E8F02-744F-334A-9E62-952108611998}"/>
    <hyperlink ref="K32" r:id="rId16" xr:uid="{950DD3B1-8AD4-DE4D-A8A5-74A4264BEDD1}"/>
    <hyperlink ref="K34" r:id="rId17" xr:uid="{E42C5F62-D524-164F-968E-577EC5AFCFE0}"/>
    <hyperlink ref="K35" r:id="rId18" xr:uid="{19D4347D-FA06-7A49-BE57-96C72DD3F1B0}"/>
    <hyperlink ref="K36" r:id="rId19" xr:uid="{D29323FF-45C9-FA42-B9FC-38F8B0B3B2A5}"/>
    <hyperlink ref="K37" r:id="rId20" xr:uid="{8FF7EC10-B812-E049-B554-5F4C17131D72}"/>
    <hyperlink ref="K38" r:id="rId21" xr:uid="{92F4477F-25BA-0D46-804F-94E9B061168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CAA1BDF-1BB1-424B-AF36-D06018E27C61}">
          <x14:formula1>
            <xm:f>'Tier overview'!$A$4:$A$9</xm:f>
          </x14:formula1>
          <xm:sqref>E5:E38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E513-71A9-4A3B-BDC9-804ECA053142}">
  <dimension ref="A1:H458"/>
  <sheetViews>
    <sheetView topLeftCell="A136" workbookViewId="0">
      <selection activeCell="A5" sqref="A5:A71"/>
    </sheetView>
  </sheetViews>
  <sheetFormatPr baseColWidth="10" defaultColWidth="8.6640625" defaultRowHeight="16" x14ac:dyDescent="0.2"/>
  <cols>
    <col min="1" max="1" width="26" style="5" customWidth="1"/>
    <col min="2" max="2" width="30" style="5" customWidth="1"/>
    <col min="3" max="3" width="36.1640625" style="35" customWidth="1"/>
    <col min="4" max="7" width="28.6640625" style="35" customWidth="1"/>
    <col min="8" max="8" width="33.1640625" customWidth="1"/>
  </cols>
  <sheetData>
    <row r="1" spans="1:8" ht="22" customHeight="1" thickBot="1" x14ac:dyDescent="0.3">
      <c r="A1" s="260" t="s">
        <v>425</v>
      </c>
      <c r="B1" s="261"/>
      <c r="C1" s="256" t="s">
        <v>85</v>
      </c>
      <c r="D1" s="256"/>
      <c r="E1" s="256"/>
      <c r="F1" s="256"/>
      <c r="G1" s="256"/>
      <c r="H1" s="2"/>
    </row>
    <row r="2" spans="1:8" x14ac:dyDescent="0.2">
      <c r="A2" s="258" t="s">
        <v>83</v>
      </c>
      <c r="B2" s="258" t="s">
        <v>84</v>
      </c>
      <c r="C2" s="257"/>
      <c r="D2" s="256"/>
      <c r="E2" s="256"/>
      <c r="F2" s="256"/>
      <c r="G2" s="256"/>
      <c r="H2" s="2"/>
    </row>
    <row r="3" spans="1:8" x14ac:dyDescent="0.2">
      <c r="A3" s="258"/>
      <c r="B3" s="258"/>
      <c r="C3" s="257"/>
      <c r="D3" s="256"/>
      <c r="E3" s="256"/>
      <c r="F3" s="256"/>
      <c r="G3" s="256"/>
      <c r="H3" s="2"/>
    </row>
    <row r="4" spans="1:8" ht="18" thickBot="1" x14ac:dyDescent="0.25">
      <c r="A4" s="259"/>
      <c r="B4" s="259"/>
      <c r="C4" s="188" t="str">
        <f>'Tier overview'!A4</f>
        <v>Minimum</v>
      </c>
      <c r="D4" s="189" t="str">
        <f>'Tier overview'!A5</f>
        <v>Standard</v>
      </c>
      <c r="E4" s="190" t="s">
        <v>76</v>
      </c>
      <c r="F4" s="191" t="s">
        <v>79</v>
      </c>
      <c r="G4" s="192" t="s">
        <v>81</v>
      </c>
      <c r="H4" s="3" t="s">
        <v>426</v>
      </c>
    </row>
    <row r="5" spans="1:8" ht="17" x14ac:dyDescent="0.2">
      <c r="A5" s="213" t="s">
        <v>93</v>
      </c>
      <c r="B5" s="200" t="s">
        <v>94</v>
      </c>
      <c r="C5" s="54" t="str">
        <f>+IF(C$4=TREATMENT!$E5,TREATMENT!$C5," ")</f>
        <v xml:space="preserve"> </v>
      </c>
      <c r="D5" s="54" t="str">
        <f>+IF(D$4=TREATMENT!$E5,TREATMENT!$C5," ")</f>
        <v xml:space="preserve"> </v>
      </c>
      <c r="E5" s="54" t="str">
        <f>+IF(E$4=TREATMENT!$E5,TREATMENT!$C5," ")</f>
        <v xml:space="preserve"> </v>
      </c>
      <c r="F5" s="54" t="str">
        <f>+IF(F$4=TREATMENT!$E5,TREATMENT!$C5," ")</f>
        <v xml:space="preserve"> </v>
      </c>
      <c r="G5" s="54" t="str">
        <f>+IF(G$4=TREATMENT!$E5,TREATMENT!$C5," ")</f>
        <v xml:space="preserve"> </v>
      </c>
      <c r="H5" s="2">
        <f>TREATMENT!F5</f>
        <v>0</v>
      </c>
    </row>
    <row r="6" spans="1:8" ht="17" x14ac:dyDescent="0.2">
      <c r="A6" s="214"/>
      <c r="B6" s="201"/>
      <c r="C6" s="54" t="str">
        <f>+IF(C$4=TREATMENT!$E6,TREATMENT!$C6," ")</f>
        <v xml:space="preserve"> </v>
      </c>
      <c r="D6" s="54" t="str">
        <f>+IF(D$4=TREATMENT!$E6,TREATMENT!$C6," ")</f>
        <v xml:space="preserve"> </v>
      </c>
      <c r="E6" s="54" t="str">
        <f>+IF(E$4=TREATMENT!$E6,TREATMENT!$C6," ")</f>
        <v xml:space="preserve"> </v>
      </c>
      <c r="F6" s="54" t="str">
        <f>+IF(F$4=TREATMENT!$E6,TREATMENT!$C6," ")</f>
        <v xml:space="preserve"> </v>
      </c>
      <c r="G6" s="54" t="str">
        <f>+IF(G$4=TREATMENT!$E6,TREATMENT!$C6," ")</f>
        <v xml:space="preserve"> </v>
      </c>
      <c r="H6" s="2">
        <f>TREATMENT!F6</f>
        <v>0</v>
      </c>
    </row>
    <row r="7" spans="1:8" ht="17" x14ac:dyDescent="0.2">
      <c r="A7" s="214"/>
      <c r="B7" s="201"/>
      <c r="C7" s="54" t="str">
        <f>+IF(C$4=TREATMENT!$E7,TREATMENT!$C7," ")</f>
        <v xml:space="preserve"> </v>
      </c>
      <c r="D7" s="54" t="str">
        <f>+IF(D$4=TREATMENT!$E7,TREATMENT!$C7," ")</f>
        <v xml:space="preserve"> </v>
      </c>
      <c r="E7" s="54" t="str">
        <f>+IF(E$4=TREATMENT!$E7,TREATMENT!$C7," ")</f>
        <v xml:space="preserve"> </v>
      </c>
      <c r="F7" s="54" t="str">
        <f>+IF(F$4=TREATMENT!$E7,TREATMENT!$C7," ")</f>
        <v xml:space="preserve"> </v>
      </c>
      <c r="G7" s="54" t="str">
        <f>+IF(G$4=TREATMENT!$E7,TREATMENT!$C7," ")</f>
        <v xml:space="preserve"> </v>
      </c>
      <c r="H7" s="2">
        <f>TREATMENT!F7</f>
        <v>0</v>
      </c>
    </row>
    <row r="8" spans="1:8" ht="17" x14ac:dyDescent="0.2">
      <c r="A8" s="214"/>
      <c r="B8" s="201"/>
      <c r="C8" s="54" t="str">
        <f>+IF(C$4=TREATMENT!$E8,TREATMENT!$C8," ")</f>
        <v xml:space="preserve"> </v>
      </c>
      <c r="D8" s="54" t="str">
        <f>+IF(D$4=TREATMENT!$E8,TREATMENT!$C8," ")</f>
        <v xml:space="preserve"> </v>
      </c>
      <c r="E8" s="54" t="str">
        <f>+IF(E$4=TREATMENT!$E8,TREATMENT!$C8," ")</f>
        <v xml:space="preserve"> </v>
      </c>
      <c r="F8" s="54" t="str">
        <f>+IF(F$4=TREATMENT!$E8,TREATMENT!$C8," ")</f>
        <v xml:space="preserve"> </v>
      </c>
      <c r="G8" s="54" t="str">
        <f>+IF(G$4=TREATMENT!$E8,TREATMENT!$C8," ")</f>
        <v xml:space="preserve"> </v>
      </c>
      <c r="H8" s="2">
        <f>TREATMENT!F8</f>
        <v>0</v>
      </c>
    </row>
    <row r="9" spans="1:8" ht="17" x14ac:dyDescent="0.2">
      <c r="A9" s="214"/>
      <c r="B9" s="201"/>
      <c r="C9" s="54" t="str">
        <f>+IF(C$4=TREATMENT!$E9,TREATMENT!$C9," ")</f>
        <v xml:space="preserve"> </v>
      </c>
      <c r="D9" s="54" t="str">
        <f>+IF(D$4=TREATMENT!$E9,TREATMENT!$C9," ")</f>
        <v xml:space="preserve"> </v>
      </c>
      <c r="E9" s="54" t="str">
        <f>+IF(E$4=TREATMENT!$E9,TREATMENT!$C9," ")</f>
        <v xml:space="preserve"> </v>
      </c>
      <c r="F9" s="54" t="str">
        <f>+IF(F$4=TREATMENT!$E9,TREATMENT!$C9," ")</f>
        <v xml:space="preserve"> </v>
      </c>
      <c r="G9" s="54" t="str">
        <f>+IF(G$4=TREATMENT!$E9,TREATMENT!$C9," ")</f>
        <v xml:space="preserve"> </v>
      </c>
      <c r="H9" s="2">
        <f>TREATMENT!F9</f>
        <v>0</v>
      </c>
    </row>
    <row r="10" spans="1:8" ht="17" x14ac:dyDescent="0.2">
      <c r="A10" s="214"/>
      <c r="B10" s="201"/>
      <c r="C10" s="54" t="str">
        <f>+IF(C$4=TREATMENT!$E10,TREATMENT!$C10," ")</f>
        <v xml:space="preserve"> </v>
      </c>
      <c r="D10" s="54" t="str">
        <f>+IF(D$4=TREATMENT!$E10,TREATMENT!$C10," ")</f>
        <v xml:space="preserve"> </v>
      </c>
      <c r="E10" s="54" t="str">
        <f>+IF(E$4=TREATMENT!$E10,TREATMENT!$C10," ")</f>
        <v xml:space="preserve"> </v>
      </c>
      <c r="F10" s="54" t="str">
        <f>+IF(F$4=TREATMENT!$E10,TREATMENT!$C10," ")</f>
        <v xml:space="preserve"> </v>
      </c>
      <c r="G10" s="54" t="str">
        <f>+IF(G$4=TREATMENT!$E10,TREATMENT!$C10," ")</f>
        <v xml:space="preserve"> </v>
      </c>
      <c r="H10" s="2">
        <f>TREATMENT!F10</f>
        <v>0</v>
      </c>
    </row>
    <row r="11" spans="1:8" ht="17" x14ac:dyDescent="0.2">
      <c r="A11" s="214"/>
      <c r="B11" s="201"/>
      <c r="C11" s="54" t="str">
        <f>+IF(C$4=TREATMENT!$E11,TREATMENT!$C11," ")</f>
        <v xml:space="preserve"> </v>
      </c>
      <c r="D11" s="54" t="str">
        <f>+IF(D$4=TREATMENT!$E11,TREATMENT!$C11," ")</f>
        <v xml:space="preserve"> </v>
      </c>
      <c r="E11" s="54" t="str">
        <f>+IF(E$4=TREATMENT!$E11,TREATMENT!$C11," ")</f>
        <v xml:space="preserve"> </v>
      </c>
      <c r="F11" s="54" t="str">
        <f>+IF(F$4=TREATMENT!$E11,TREATMENT!$C11," ")</f>
        <v xml:space="preserve"> </v>
      </c>
      <c r="G11" s="54" t="str">
        <f>+IF(G$4=TREATMENT!$E11,TREATMENT!$C11," ")</f>
        <v xml:space="preserve"> </v>
      </c>
      <c r="H11" s="2">
        <f>TREATMENT!F11</f>
        <v>0</v>
      </c>
    </row>
    <row r="12" spans="1:8" ht="17" x14ac:dyDescent="0.2">
      <c r="A12" s="214"/>
      <c r="B12" s="201"/>
      <c r="C12" s="54" t="str">
        <f>+IF(C$4=TREATMENT!$E12,TREATMENT!$C12," ")</f>
        <v xml:space="preserve"> </v>
      </c>
      <c r="D12" s="54" t="str">
        <f>+IF(D$4=TREATMENT!$E12,TREATMENT!$C12," ")</f>
        <v xml:space="preserve"> </v>
      </c>
      <c r="E12" s="54" t="str">
        <f>+IF(E$4=TREATMENT!$E12,TREATMENT!$C12," ")</f>
        <v xml:space="preserve"> </v>
      </c>
      <c r="F12" s="54" t="str">
        <f>+IF(F$4=TREATMENT!$E12,TREATMENT!$C12," ")</f>
        <v xml:space="preserve"> </v>
      </c>
      <c r="G12" s="54" t="str">
        <f>+IF(G$4=TREATMENT!$E12,TREATMENT!$C12," ")</f>
        <v xml:space="preserve"> </v>
      </c>
      <c r="H12" s="2">
        <f>TREATMENT!F12</f>
        <v>0</v>
      </c>
    </row>
    <row r="13" spans="1:8" ht="17" x14ac:dyDescent="0.2">
      <c r="A13" s="214"/>
      <c r="B13" s="201"/>
      <c r="C13" s="54" t="str">
        <f>+IF(C$4=TREATMENT!$E13,TREATMENT!$C13," ")</f>
        <v xml:space="preserve"> </v>
      </c>
      <c r="D13" s="54" t="str">
        <f>+IF(D$4=TREATMENT!$E13,TREATMENT!$C13," ")</f>
        <v xml:space="preserve"> </v>
      </c>
      <c r="E13" s="54" t="str">
        <f>+IF(E$4=TREATMENT!$E13,TREATMENT!$C13," ")</f>
        <v xml:space="preserve"> </v>
      </c>
      <c r="F13" s="54" t="str">
        <f>+IF(F$4=TREATMENT!$E13,TREATMENT!$C13," ")</f>
        <v xml:space="preserve"> </v>
      </c>
      <c r="G13" s="54" t="str">
        <f>+IF(G$4=TREATMENT!$E13,TREATMENT!$C13," ")</f>
        <v xml:space="preserve"> </v>
      </c>
      <c r="H13" s="2">
        <f>TREATMENT!F13</f>
        <v>0</v>
      </c>
    </row>
    <row r="14" spans="1:8" ht="17" x14ac:dyDescent="0.2">
      <c r="A14" s="214"/>
      <c r="B14" s="201"/>
      <c r="C14" s="54" t="str">
        <f>+IF(C$4=TREATMENT!$E14,TREATMENT!$C14," ")</f>
        <v xml:space="preserve"> </v>
      </c>
      <c r="D14" s="54" t="str">
        <f>+IF(D$4=TREATMENT!$E14,TREATMENT!$C14," ")</f>
        <v xml:space="preserve"> </v>
      </c>
      <c r="E14" s="54" t="str">
        <f>+IF(E$4=TREATMENT!$E14,TREATMENT!$C14," ")</f>
        <v xml:space="preserve"> </v>
      </c>
      <c r="F14" s="54" t="str">
        <f>+IF(F$4=TREATMENT!$E14,TREATMENT!$C14," ")</f>
        <v xml:space="preserve"> </v>
      </c>
      <c r="G14" s="54" t="str">
        <f>+IF(G$4=TREATMENT!$E14,TREATMENT!$C14," ")</f>
        <v xml:space="preserve"> </v>
      </c>
      <c r="H14" s="2">
        <f>TREATMENT!F14</f>
        <v>0</v>
      </c>
    </row>
    <row r="15" spans="1:8" ht="18" thickBot="1" x14ac:dyDescent="0.25">
      <c r="A15" s="214"/>
      <c r="B15" s="202"/>
      <c r="C15" s="54" t="str">
        <f>+IF(C$4=TREATMENT!$E15,TREATMENT!$C15," ")</f>
        <v xml:space="preserve"> </v>
      </c>
      <c r="D15" s="54" t="str">
        <f>+IF(D$4=TREATMENT!$E15,TREATMENT!$C15," ")</f>
        <v xml:space="preserve"> </v>
      </c>
      <c r="E15" s="54" t="str">
        <f>+IF(E$4=TREATMENT!$E15,TREATMENT!$C15," ")</f>
        <v xml:space="preserve"> </v>
      </c>
      <c r="F15" s="54" t="str">
        <f>+IF(F$4=TREATMENT!$E15,TREATMENT!$C15," ")</f>
        <v xml:space="preserve"> </v>
      </c>
      <c r="G15" s="54" t="str">
        <f>+IF(G$4=TREATMENT!$E15,TREATMENT!$C15," ")</f>
        <v xml:space="preserve"> </v>
      </c>
      <c r="H15" s="2">
        <f>TREATMENT!F15</f>
        <v>0</v>
      </c>
    </row>
    <row r="16" spans="1:8" ht="17" x14ac:dyDescent="0.2">
      <c r="A16" s="214"/>
      <c r="B16" s="203" t="s">
        <v>123</v>
      </c>
      <c r="C16" s="54" t="str">
        <f>+IF(C$4=TREATMENT!$E16,TREATMENT!$C16," ")</f>
        <v xml:space="preserve"> </v>
      </c>
      <c r="D16" s="54" t="str">
        <f>+IF(D$4=TREATMENT!$E16,TREATMENT!$C16," ")</f>
        <v xml:space="preserve"> </v>
      </c>
      <c r="E16" s="54" t="str">
        <f>+IF(E$4=TREATMENT!$E16,TREATMENT!$C16," ")</f>
        <v xml:space="preserve"> </v>
      </c>
      <c r="F16" s="54" t="str">
        <f>+IF(F$4=TREATMENT!$E16,TREATMENT!$C16," ")</f>
        <v xml:space="preserve"> </v>
      </c>
      <c r="G16" s="54" t="str">
        <f>+IF(G$4=TREATMENT!$E16,TREATMENT!$C16," ")</f>
        <v xml:space="preserve"> </v>
      </c>
      <c r="H16" s="2">
        <f>TREATMENT!F16</f>
        <v>0</v>
      </c>
    </row>
    <row r="17" spans="1:8" ht="17" x14ac:dyDescent="0.2">
      <c r="A17" s="214"/>
      <c r="B17" s="204"/>
      <c r="C17" s="54" t="str">
        <f>+IF(C$4=TREATMENT!$E17,TREATMENT!$C17," ")</f>
        <v xml:space="preserve"> </v>
      </c>
      <c r="D17" s="54" t="str">
        <f>+IF(D$4=TREATMENT!$E17,TREATMENT!$C17," ")</f>
        <v xml:space="preserve"> </v>
      </c>
      <c r="E17" s="54" t="str">
        <f>+IF(E$4=TREATMENT!$E17,TREATMENT!$C17," ")</f>
        <v xml:space="preserve"> </v>
      </c>
      <c r="F17" s="54" t="str">
        <f>+IF(F$4=TREATMENT!$E17,TREATMENT!$C17," ")</f>
        <v xml:space="preserve"> </v>
      </c>
      <c r="G17" s="54" t="str">
        <f>+IF(G$4=TREATMENT!$E17,TREATMENT!$C17," ")</f>
        <v xml:space="preserve"> </v>
      </c>
      <c r="H17" s="2">
        <f>TREATMENT!F17</f>
        <v>0</v>
      </c>
    </row>
    <row r="18" spans="1:8" ht="17" x14ac:dyDescent="0.2">
      <c r="A18" s="214"/>
      <c r="B18" s="204"/>
      <c r="C18" s="54" t="str">
        <f>+IF(C$4=TREATMENT!$E18,TREATMENT!$C18," ")</f>
        <v xml:space="preserve"> </v>
      </c>
      <c r="D18" s="54" t="str">
        <f>+IF(D$4=TREATMENT!$E18,TREATMENT!$C18," ")</f>
        <v xml:space="preserve"> </v>
      </c>
      <c r="E18" s="54" t="str">
        <f>+IF(E$4=TREATMENT!$E18,TREATMENT!$C18," ")</f>
        <v xml:space="preserve"> </v>
      </c>
      <c r="F18" s="54" t="str">
        <f>+IF(F$4=TREATMENT!$E18,TREATMENT!$C18," ")</f>
        <v xml:space="preserve"> </v>
      </c>
      <c r="G18" s="54" t="str">
        <f>+IF(G$4=TREATMENT!$E18,TREATMENT!$C18," ")</f>
        <v xml:space="preserve"> </v>
      </c>
      <c r="H18" s="2">
        <f>TREATMENT!F18</f>
        <v>0</v>
      </c>
    </row>
    <row r="19" spans="1:8" ht="17" x14ac:dyDescent="0.2">
      <c r="A19" s="214"/>
      <c r="B19" s="204"/>
      <c r="C19" s="54" t="str">
        <f>+IF(C$4=TREATMENT!$E19,TREATMENT!$C19," ")</f>
        <v xml:space="preserve"> </v>
      </c>
      <c r="D19" s="54" t="str">
        <f>+IF(D$4=TREATMENT!$E19,TREATMENT!$C19," ")</f>
        <v xml:space="preserve"> </v>
      </c>
      <c r="E19" s="54" t="str">
        <f>+IF(E$4=TREATMENT!$E19,TREATMENT!$C19," ")</f>
        <v xml:space="preserve"> </v>
      </c>
      <c r="F19" s="54" t="str">
        <f>+IF(F$4=TREATMENT!$E19,TREATMENT!$C19," ")</f>
        <v xml:space="preserve"> </v>
      </c>
      <c r="G19" s="54" t="str">
        <f>+IF(G$4=TREATMENT!$E19,TREATMENT!$C19," ")</f>
        <v xml:space="preserve"> </v>
      </c>
      <c r="H19" s="2">
        <f>TREATMENT!F19</f>
        <v>0</v>
      </c>
    </row>
    <row r="20" spans="1:8" ht="17" x14ac:dyDescent="0.2">
      <c r="A20" s="214"/>
      <c r="B20" s="204"/>
      <c r="C20" s="54" t="str">
        <f>+IF(C$4=TREATMENT!$E20,TREATMENT!$C20," ")</f>
        <v xml:space="preserve"> </v>
      </c>
      <c r="D20" s="54" t="str">
        <f>+IF(D$4=TREATMENT!$E20,TREATMENT!$C20," ")</f>
        <v xml:space="preserve"> </v>
      </c>
      <c r="E20" s="54" t="str">
        <f>+IF(E$4=TREATMENT!$E20,TREATMENT!$C20," ")</f>
        <v xml:space="preserve"> </v>
      </c>
      <c r="F20" s="54" t="str">
        <f>+IF(F$4=TREATMENT!$E20,TREATMENT!$C20," ")</f>
        <v xml:space="preserve"> </v>
      </c>
      <c r="G20" s="54" t="str">
        <f>+IF(G$4=TREATMENT!$E20,TREATMENT!$C20," ")</f>
        <v xml:space="preserve"> </v>
      </c>
      <c r="H20" s="2">
        <f>TREATMENT!F20</f>
        <v>0</v>
      </c>
    </row>
    <row r="21" spans="1:8" ht="18" thickBot="1" x14ac:dyDescent="0.25">
      <c r="A21" s="214"/>
      <c r="B21" s="205"/>
      <c r="C21" s="54" t="str">
        <f>+IF(C$4=TREATMENT!$E21,TREATMENT!$C21," ")</f>
        <v xml:space="preserve"> </v>
      </c>
      <c r="D21" s="54" t="str">
        <f>+IF(D$4=TREATMENT!$E21,TREATMENT!$C21," ")</f>
        <v xml:space="preserve"> </v>
      </c>
      <c r="E21" s="54" t="str">
        <f>+IF(E$4=TREATMENT!$E21,TREATMENT!$C21," ")</f>
        <v xml:space="preserve"> </v>
      </c>
      <c r="F21" s="54" t="str">
        <f>+IF(F$4=TREATMENT!$E21,TREATMENT!$C21," ")</f>
        <v xml:space="preserve"> </v>
      </c>
      <c r="G21" s="54" t="str">
        <f>+IF(G$4=TREATMENT!$E21,TREATMENT!$C21," ")</f>
        <v xml:space="preserve"> </v>
      </c>
      <c r="H21" s="2">
        <f>TREATMENT!F21</f>
        <v>0</v>
      </c>
    </row>
    <row r="22" spans="1:8" ht="17" x14ac:dyDescent="0.2">
      <c r="A22" s="214"/>
      <c r="B22" s="203" t="s">
        <v>146</v>
      </c>
      <c r="C22" s="54" t="str">
        <f>+IF(C$4=TREATMENT!$E22,TREATMENT!$C22," ")</f>
        <v xml:space="preserve"> </v>
      </c>
      <c r="D22" s="54" t="str">
        <f>+IF(D$4=TREATMENT!$E22,TREATMENT!$C22," ")</f>
        <v xml:space="preserve"> </v>
      </c>
      <c r="E22" s="54" t="str">
        <f>+IF(E$4=TREATMENT!$E22,TREATMENT!$C22," ")</f>
        <v xml:space="preserve"> </v>
      </c>
      <c r="F22" s="54" t="str">
        <f>+IF(F$4=TREATMENT!$E22,TREATMENT!$C22," ")</f>
        <v xml:space="preserve"> </v>
      </c>
      <c r="G22" s="54" t="str">
        <f>+IF(G$4=TREATMENT!$E22,TREATMENT!$C22," ")</f>
        <v xml:space="preserve"> </v>
      </c>
      <c r="H22" s="2">
        <f>TREATMENT!F22</f>
        <v>0</v>
      </c>
    </row>
    <row r="23" spans="1:8" ht="17" x14ac:dyDescent="0.2">
      <c r="A23" s="214"/>
      <c r="B23" s="204"/>
      <c r="C23" s="54" t="str">
        <f>+IF(C$4=TREATMENT!$E23,TREATMENT!$C23," ")</f>
        <v xml:space="preserve"> </v>
      </c>
      <c r="D23" s="54" t="str">
        <f>+IF(D$4=TREATMENT!$E23,TREATMENT!$C23," ")</f>
        <v xml:space="preserve"> </v>
      </c>
      <c r="E23" s="54" t="str">
        <f>+IF(E$4=TREATMENT!$E23,TREATMENT!$C23," ")</f>
        <v xml:space="preserve"> </v>
      </c>
      <c r="F23" s="54" t="str">
        <f>+IF(F$4=TREATMENT!$E23,TREATMENT!$C23," ")</f>
        <v xml:space="preserve"> </v>
      </c>
      <c r="G23" s="54" t="str">
        <f>+IF(G$4=TREATMENT!$E23,TREATMENT!$C23," ")</f>
        <v xml:space="preserve"> </v>
      </c>
      <c r="H23" s="2">
        <f>TREATMENT!F23</f>
        <v>0</v>
      </c>
    </row>
    <row r="24" spans="1:8" ht="17" x14ac:dyDescent="0.2">
      <c r="A24" s="214"/>
      <c r="B24" s="204"/>
      <c r="C24" s="54" t="str">
        <f>+IF(C$4=TREATMENT!$E24,TREATMENT!$C24," ")</f>
        <v xml:space="preserve"> </v>
      </c>
      <c r="D24" s="54" t="str">
        <f>+IF(D$4=TREATMENT!$E24,TREATMENT!$C24," ")</f>
        <v xml:space="preserve"> </v>
      </c>
      <c r="E24" s="54" t="str">
        <f>+IF(E$4=TREATMENT!$E24,TREATMENT!$C24," ")</f>
        <v xml:space="preserve"> </v>
      </c>
      <c r="F24" s="54" t="str">
        <f>+IF(F$4=TREATMENT!$E24,TREATMENT!$C24," ")</f>
        <v xml:space="preserve"> </v>
      </c>
      <c r="G24" s="54" t="str">
        <f>+IF(G$4=TREATMENT!$E24,TREATMENT!$C24," ")</f>
        <v xml:space="preserve"> </v>
      </c>
      <c r="H24" s="2">
        <f>TREATMENT!F24</f>
        <v>0</v>
      </c>
    </row>
    <row r="25" spans="1:8" ht="17" x14ac:dyDescent="0.2">
      <c r="A25" s="214"/>
      <c r="B25" s="204"/>
      <c r="C25" s="54" t="str">
        <f>+IF(C$4=TREATMENT!$E25,TREATMENT!$C25," ")</f>
        <v xml:space="preserve"> </v>
      </c>
      <c r="D25" s="54" t="str">
        <f>+IF(D$4=TREATMENT!$E25,TREATMENT!$C25," ")</f>
        <v xml:space="preserve"> </v>
      </c>
      <c r="E25" s="54" t="str">
        <f>+IF(E$4=TREATMENT!$E25,TREATMENT!$C25," ")</f>
        <v xml:space="preserve"> </v>
      </c>
      <c r="F25" s="54" t="str">
        <f>+IF(F$4=TREATMENT!$E25,TREATMENT!$C25," ")</f>
        <v xml:space="preserve"> </v>
      </c>
      <c r="G25" s="54" t="str">
        <f>+IF(G$4=TREATMENT!$E25,TREATMENT!$C25," ")</f>
        <v xml:space="preserve"> </v>
      </c>
      <c r="H25" s="2">
        <f>TREATMENT!F25</f>
        <v>0</v>
      </c>
    </row>
    <row r="26" spans="1:8" ht="17" x14ac:dyDescent="0.2">
      <c r="A26" s="214"/>
      <c r="B26" s="204"/>
      <c r="C26" s="54" t="str">
        <f>+IF(C$4=TREATMENT!$E26,TREATMENT!$C26," ")</f>
        <v xml:space="preserve"> </v>
      </c>
      <c r="D26" s="54" t="str">
        <f>+IF(D$4=TREATMENT!$E26,TREATMENT!$C26," ")</f>
        <v xml:space="preserve"> </v>
      </c>
      <c r="E26" s="54" t="str">
        <f>+IF(E$4=TREATMENT!$E26,TREATMENT!$C26," ")</f>
        <v xml:space="preserve"> </v>
      </c>
      <c r="F26" s="54" t="str">
        <f>+IF(F$4=TREATMENT!$E26,TREATMENT!$C26," ")</f>
        <v xml:space="preserve"> </v>
      </c>
      <c r="G26" s="54" t="str">
        <f>+IF(G$4=TREATMENT!$E26,TREATMENT!$C26," ")</f>
        <v xml:space="preserve"> </v>
      </c>
      <c r="H26" s="2">
        <f>TREATMENT!F26</f>
        <v>0</v>
      </c>
    </row>
    <row r="27" spans="1:8" ht="18" thickBot="1" x14ac:dyDescent="0.25">
      <c r="A27" s="214"/>
      <c r="B27" s="205"/>
      <c r="C27" s="54" t="str">
        <f>+IF(C$4=TREATMENT!$E27,TREATMENT!$C27," ")</f>
        <v xml:space="preserve"> </v>
      </c>
      <c r="D27" s="54" t="str">
        <f>+IF(D$4=TREATMENT!$E27,TREATMENT!$C27," ")</f>
        <v xml:space="preserve"> </v>
      </c>
      <c r="E27" s="54" t="str">
        <f>+IF(E$4=TREATMENT!$E27,TREATMENT!$C27," ")</f>
        <v xml:space="preserve"> </v>
      </c>
      <c r="F27" s="54" t="str">
        <f>+IF(F$4=TREATMENT!$E27,TREATMENT!$C27," ")</f>
        <v xml:space="preserve"> </v>
      </c>
      <c r="G27" s="54" t="str">
        <f>+IF(G$4=TREATMENT!$E27,TREATMENT!$C27," ")</f>
        <v xml:space="preserve"> </v>
      </c>
      <c r="H27" s="2">
        <f>TREATMENT!F27</f>
        <v>0</v>
      </c>
    </row>
    <row r="28" spans="1:8" ht="17" x14ac:dyDescent="0.2">
      <c r="A28" s="214"/>
      <c r="B28" s="203" t="s">
        <v>155</v>
      </c>
      <c r="C28" s="54" t="str">
        <f>+IF(C$4=TREATMENT!$E28,TREATMENT!$C28," ")</f>
        <v xml:space="preserve"> </v>
      </c>
      <c r="D28" s="54" t="str">
        <f>+IF(D$4=TREATMENT!$E28,TREATMENT!$C28," ")</f>
        <v xml:space="preserve"> </v>
      </c>
      <c r="E28" s="54" t="str">
        <f>+IF(E$4=TREATMENT!$E28,TREATMENT!$C28," ")</f>
        <v xml:space="preserve"> </v>
      </c>
      <c r="F28" s="54" t="str">
        <f>+IF(F$4=TREATMENT!$E28,TREATMENT!$C28," ")</f>
        <v xml:space="preserve"> </v>
      </c>
      <c r="G28" s="54" t="str">
        <f>+IF(G$4=TREATMENT!$E28,TREATMENT!$C28," ")</f>
        <v xml:space="preserve"> </v>
      </c>
      <c r="H28" s="2">
        <f>TREATMENT!F28</f>
        <v>0</v>
      </c>
    </row>
    <row r="29" spans="1:8" ht="17" x14ac:dyDescent="0.2">
      <c r="A29" s="214"/>
      <c r="B29" s="204"/>
      <c r="C29" s="54" t="str">
        <f>+IF(C$4=TREATMENT!$E29,TREATMENT!$C29," ")</f>
        <v xml:space="preserve"> </v>
      </c>
      <c r="D29" s="54" t="str">
        <f>+IF(D$4=TREATMENT!$E29,TREATMENT!$C29," ")</f>
        <v xml:space="preserve"> </v>
      </c>
      <c r="E29" s="54" t="str">
        <f>+IF(E$4=TREATMENT!$E29,TREATMENT!$C29," ")</f>
        <v xml:space="preserve"> </v>
      </c>
      <c r="F29" s="54" t="str">
        <f>+IF(F$4=TREATMENT!$E29,TREATMENT!$C29," ")</f>
        <v xml:space="preserve"> </v>
      </c>
      <c r="G29" s="54" t="str">
        <f>+IF(G$4=TREATMENT!$E29,TREATMENT!$C29," ")</f>
        <v xml:space="preserve"> </v>
      </c>
      <c r="H29" s="2">
        <f>TREATMENT!F29</f>
        <v>0</v>
      </c>
    </row>
    <row r="30" spans="1:8" ht="17" x14ac:dyDescent="0.2">
      <c r="A30" s="214"/>
      <c r="B30" s="204"/>
      <c r="C30" s="54" t="str">
        <f>+IF(C$4=TREATMENT!$E30,TREATMENT!$C30," ")</f>
        <v xml:space="preserve"> </v>
      </c>
      <c r="D30" s="54" t="str">
        <f>+IF(D$4=TREATMENT!$E30,TREATMENT!$C30," ")</f>
        <v xml:space="preserve"> </v>
      </c>
      <c r="E30" s="54" t="str">
        <f>+IF(E$4=TREATMENT!$E30,TREATMENT!$C30," ")</f>
        <v xml:space="preserve"> </v>
      </c>
      <c r="F30" s="54" t="str">
        <f>+IF(F$4=TREATMENT!$E30,TREATMENT!$C30," ")</f>
        <v xml:space="preserve"> </v>
      </c>
      <c r="G30" s="54" t="str">
        <f>+IF(G$4=TREATMENT!$E30,TREATMENT!$C30," ")</f>
        <v xml:space="preserve"> </v>
      </c>
      <c r="H30" s="2">
        <f>TREATMENT!F30</f>
        <v>0</v>
      </c>
    </row>
    <row r="31" spans="1:8" ht="17" x14ac:dyDescent="0.2">
      <c r="A31" s="214"/>
      <c r="B31" s="204"/>
      <c r="C31" s="54" t="str">
        <f>+IF(C$4=TREATMENT!$E31,TREATMENT!$C31," ")</f>
        <v xml:space="preserve"> </v>
      </c>
      <c r="D31" s="54" t="str">
        <f>+IF(D$4=TREATMENT!$E31,TREATMENT!$C31," ")</f>
        <v xml:space="preserve"> </v>
      </c>
      <c r="E31" s="54" t="str">
        <f>+IF(E$4=TREATMENT!$E31,TREATMENT!$C31," ")</f>
        <v xml:space="preserve"> </v>
      </c>
      <c r="F31" s="54" t="str">
        <f>+IF(F$4=TREATMENT!$E31,TREATMENT!$C31," ")</f>
        <v xml:space="preserve"> </v>
      </c>
      <c r="G31" s="54" t="str">
        <f>+IF(G$4=TREATMENT!$E31,TREATMENT!$C31," ")</f>
        <v xml:space="preserve"> </v>
      </c>
      <c r="H31" s="2">
        <f>TREATMENT!F31</f>
        <v>0</v>
      </c>
    </row>
    <row r="32" spans="1:8" ht="17" x14ac:dyDescent="0.2">
      <c r="A32" s="214"/>
      <c r="B32" s="204"/>
      <c r="C32" s="54" t="str">
        <f>+IF(C$4=TREATMENT!$E32,TREATMENT!$C32," ")</f>
        <v xml:space="preserve"> </v>
      </c>
      <c r="D32" s="54" t="str">
        <f>+IF(D$4=TREATMENT!$E32,TREATMENT!$C32," ")</f>
        <v xml:space="preserve"> </v>
      </c>
      <c r="E32" s="54" t="str">
        <f>+IF(E$4=TREATMENT!$E32,TREATMENT!$C32," ")</f>
        <v xml:space="preserve"> </v>
      </c>
      <c r="F32" s="54" t="str">
        <f>+IF(F$4=TREATMENT!$E32,TREATMENT!$C32," ")</f>
        <v xml:space="preserve"> </v>
      </c>
      <c r="G32" s="54" t="str">
        <f>+IF(G$4=TREATMENT!$E32,TREATMENT!$C32," ")</f>
        <v xml:space="preserve"> </v>
      </c>
      <c r="H32" s="2">
        <f>TREATMENT!F32</f>
        <v>0</v>
      </c>
    </row>
    <row r="33" spans="1:8" ht="17" x14ac:dyDescent="0.2">
      <c r="A33" s="214"/>
      <c r="B33" s="204"/>
      <c r="C33" s="54" t="str">
        <f>+IF(C$4=TREATMENT!$E33,TREATMENT!$C33," ")</f>
        <v xml:space="preserve"> </v>
      </c>
      <c r="D33" s="54" t="str">
        <f>+IF(D$4=TREATMENT!$E33,TREATMENT!$C33," ")</f>
        <v xml:space="preserve"> </v>
      </c>
      <c r="E33" s="54" t="str">
        <f>+IF(E$4=TREATMENT!$E33,TREATMENT!$C33," ")</f>
        <v xml:space="preserve"> </v>
      </c>
      <c r="F33" s="54" t="str">
        <f>+IF(F$4=TREATMENT!$E33,TREATMENT!$C33," ")</f>
        <v xml:space="preserve"> </v>
      </c>
      <c r="G33" s="54" t="str">
        <f>+IF(G$4=TREATMENT!$E33,TREATMENT!$C33," ")</f>
        <v xml:space="preserve"> </v>
      </c>
      <c r="H33" s="2">
        <f>TREATMENT!F33</f>
        <v>0</v>
      </c>
    </row>
    <row r="34" spans="1:8" ht="17" x14ac:dyDescent="0.2">
      <c r="A34" s="214"/>
      <c r="B34" s="204"/>
      <c r="C34" s="54" t="str">
        <f>+IF(C$4=TREATMENT!$E34,TREATMENT!$C34," ")</f>
        <v xml:space="preserve"> </v>
      </c>
      <c r="D34" s="54" t="str">
        <f>+IF(D$4=TREATMENT!$E34,TREATMENT!$C34," ")</f>
        <v xml:space="preserve"> </v>
      </c>
      <c r="E34" s="54" t="str">
        <f>+IF(E$4=TREATMENT!$E34,TREATMENT!$C34," ")</f>
        <v xml:space="preserve"> </v>
      </c>
      <c r="F34" s="54" t="str">
        <f>+IF(F$4=TREATMENT!$E34,TREATMENT!$C34," ")</f>
        <v xml:space="preserve"> </v>
      </c>
      <c r="G34" s="54" t="str">
        <f>+IF(G$4=TREATMENT!$E34,TREATMENT!$C34," ")</f>
        <v xml:space="preserve"> </v>
      </c>
      <c r="H34" s="2">
        <f>TREATMENT!F34</f>
        <v>0</v>
      </c>
    </row>
    <row r="35" spans="1:8" ht="17" x14ac:dyDescent="0.2">
      <c r="A35" s="214"/>
      <c r="B35" s="204"/>
      <c r="C35" s="54" t="str">
        <f>+IF(C$4=TREATMENT!$E35,TREATMENT!$C35," ")</f>
        <v xml:space="preserve"> </v>
      </c>
      <c r="D35" s="54" t="str">
        <f>+IF(D$4=TREATMENT!$E35,TREATMENT!$C35," ")</f>
        <v xml:space="preserve"> </v>
      </c>
      <c r="E35" s="54" t="str">
        <f>+IF(E$4=TREATMENT!$E35,TREATMENT!$C35," ")</f>
        <v xml:space="preserve"> </v>
      </c>
      <c r="F35" s="54" t="str">
        <f>+IF(F$4=TREATMENT!$E35,TREATMENT!$C35," ")</f>
        <v xml:space="preserve"> </v>
      </c>
      <c r="G35" s="54" t="str">
        <f>+IF(G$4=TREATMENT!$E35,TREATMENT!$C35," ")</f>
        <v xml:space="preserve"> </v>
      </c>
      <c r="H35" s="2">
        <f>TREATMENT!F35</f>
        <v>0</v>
      </c>
    </row>
    <row r="36" spans="1:8" ht="17" x14ac:dyDescent="0.2">
      <c r="A36" s="214"/>
      <c r="B36" s="204"/>
      <c r="C36" s="54" t="str">
        <f>+IF(C$4=TREATMENT!$E36,TREATMENT!$C36," ")</f>
        <v xml:space="preserve"> </v>
      </c>
      <c r="D36" s="54" t="str">
        <f>+IF(D$4=TREATMENT!$E36,TREATMENT!$C36," ")</f>
        <v xml:space="preserve"> </v>
      </c>
      <c r="E36" s="54" t="str">
        <f>+IF(E$4=TREATMENT!$E36,TREATMENT!$C36," ")</f>
        <v xml:space="preserve"> </v>
      </c>
      <c r="F36" s="54" t="str">
        <f>+IF(F$4=TREATMENT!$E36,TREATMENT!$C36," ")</f>
        <v xml:space="preserve"> </v>
      </c>
      <c r="G36" s="54" t="str">
        <f>+IF(G$4=TREATMENT!$E36,TREATMENT!$C36," ")</f>
        <v xml:space="preserve"> </v>
      </c>
      <c r="H36" s="2">
        <f>TREATMENT!F36</f>
        <v>0</v>
      </c>
    </row>
    <row r="37" spans="1:8" ht="17" x14ac:dyDescent="0.2">
      <c r="A37" s="214"/>
      <c r="B37" s="204"/>
      <c r="C37" s="54" t="str">
        <f>+IF(C$4=TREATMENT!$E37,TREATMENT!$C37," ")</f>
        <v xml:space="preserve"> </v>
      </c>
      <c r="D37" s="54" t="str">
        <f>+IF(D$4=TREATMENT!$E37,TREATMENT!$C37," ")</f>
        <v xml:space="preserve"> </v>
      </c>
      <c r="E37" s="54" t="str">
        <f>+IF(E$4=TREATMENT!$E37,TREATMENT!$C37," ")</f>
        <v xml:space="preserve"> </v>
      </c>
      <c r="F37" s="54" t="str">
        <f>+IF(F$4=TREATMENT!$E37,TREATMENT!$C37," ")</f>
        <v xml:space="preserve"> </v>
      </c>
      <c r="G37" s="54" t="str">
        <f>+IF(G$4=TREATMENT!$E37,TREATMENT!$C37," ")</f>
        <v xml:space="preserve"> </v>
      </c>
      <c r="H37" s="2">
        <f>TREATMENT!F37</f>
        <v>0</v>
      </c>
    </row>
    <row r="38" spans="1:8" ht="18" thickBot="1" x14ac:dyDescent="0.25">
      <c r="A38" s="214"/>
      <c r="B38" s="205"/>
      <c r="C38" s="54" t="str">
        <f>+IF(C$4=TREATMENT!$E38,TREATMENT!$C38," ")</f>
        <v xml:space="preserve"> </v>
      </c>
      <c r="D38" s="54" t="str">
        <f>+IF(D$4=TREATMENT!$E38,TREATMENT!$C38," ")</f>
        <v xml:space="preserve"> </v>
      </c>
      <c r="E38" s="54" t="str">
        <f>+IF(E$4=TREATMENT!$E38,TREATMENT!$C38," ")</f>
        <v xml:space="preserve"> </v>
      </c>
      <c r="F38" s="54" t="str">
        <f>+IF(F$4=TREATMENT!$E38,TREATMENT!$C38," ")</f>
        <v xml:space="preserve"> </v>
      </c>
      <c r="G38" s="54" t="str">
        <f>+IF(G$4=TREATMENT!$E38,TREATMENT!$C38," ")</f>
        <v xml:space="preserve"> </v>
      </c>
      <c r="H38" s="2">
        <f>TREATMENT!F38</f>
        <v>0</v>
      </c>
    </row>
    <row r="39" spans="1:8" ht="17" x14ac:dyDescent="0.2">
      <c r="A39" s="214"/>
      <c r="B39" s="200" t="s">
        <v>175</v>
      </c>
      <c r="C39" s="54" t="str">
        <f>+IF(C$4=TREATMENT!$E39,TREATMENT!$C39," ")</f>
        <v xml:space="preserve"> </v>
      </c>
      <c r="D39" s="54" t="str">
        <f>+IF(D$4=TREATMENT!$E39,TREATMENT!$C39," ")</f>
        <v xml:space="preserve"> </v>
      </c>
      <c r="E39" s="54" t="str">
        <f>+IF(E$4=TREATMENT!$E39,TREATMENT!$C39," ")</f>
        <v xml:space="preserve"> </v>
      </c>
      <c r="F39" s="54" t="str">
        <f>+IF(F$4=TREATMENT!$E39,TREATMENT!$C39," ")</f>
        <v xml:space="preserve"> </v>
      </c>
      <c r="G39" s="54" t="str">
        <f>+IF(G$4=TREATMENT!$E39,TREATMENT!$C39," ")</f>
        <v xml:space="preserve"> </v>
      </c>
      <c r="H39" s="2">
        <f>TREATMENT!F39</f>
        <v>0</v>
      </c>
    </row>
    <row r="40" spans="1:8" ht="17" x14ac:dyDescent="0.2">
      <c r="A40" s="214"/>
      <c r="B40" s="201"/>
      <c r="C40" s="54" t="str">
        <f>+IF(C$4=TREATMENT!$E40,TREATMENT!$C40," ")</f>
        <v xml:space="preserve"> </v>
      </c>
      <c r="D40" s="54" t="str">
        <f>+IF(D$4=TREATMENT!$E40,TREATMENT!$C40," ")</f>
        <v xml:space="preserve"> </v>
      </c>
      <c r="E40" s="54" t="str">
        <f>+IF(E$4=TREATMENT!$E40,TREATMENT!$C40," ")</f>
        <v xml:space="preserve"> </v>
      </c>
      <c r="F40" s="54" t="str">
        <f>+IF(F$4=TREATMENT!$E40,TREATMENT!$C40," ")</f>
        <v xml:space="preserve"> </v>
      </c>
      <c r="G40" s="54" t="str">
        <f>+IF(G$4=TREATMENT!$E40,TREATMENT!$C40," ")</f>
        <v xml:space="preserve"> </v>
      </c>
      <c r="H40" s="2">
        <f>TREATMENT!F40</f>
        <v>0</v>
      </c>
    </row>
    <row r="41" spans="1:8" ht="17" x14ac:dyDescent="0.2">
      <c r="A41" s="214"/>
      <c r="B41" s="201"/>
      <c r="C41" s="54" t="str">
        <f>+IF(C$4=TREATMENT!$E41,TREATMENT!$C41," ")</f>
        <v xml:space="preserve"> </v>
      </c>
      <c r="D41" s="54" t="str">
        <f>+IF(D$4=TREATMENT!$E41,TREATMENT!$C41," ")</f>
        <v xml:space="preserve"> </v>
      </c>
      <c r="E41" s="54" t="str">
        <f>+IF(E$4=TREATMENT!$E41,TREATMENT!$C41," ")</f>
        <v xml:space="preserve"> </v>
      </c>
      <c r="F41" s="54" t="str">
        <f>+IF(F$4=TREATMENT!$E41,TREATMENT!$C41," ")</f>
        <v xml:space="preserve"> </v>
      </c>
      <c r="G41" s="54" t="str">
        <f>+IF(G$4=TREATMENT!$E41,TREATMENT!$C41," ")</f>
        <v xml:space="preserve"> </v>
      </c>
      <c r="H41" s="2">
        <f>TREATMENT!F41</f>
        <v>0</v>
      </c>
    </row>
    <row r="42" spans="1:8" ht="17" x14ac:dyDescent="0.2">
      <c r="A42" s="214"/>
      <c r="B42" s="201"/>
      <c r="C42" s="54" t="str">
        <f>+IF(C$4=TREATMENT!$E42,TREATMENT!$C42," ")</f>
        <v xml:space="preserve"> </v>
      </c>
      <c r="D42" s="54" t="str">
        <f>+IF(D$4=TREATMENT!$E42,TREATMENT!$C42," ")</f>
        <v xml:space="preserve"> </v>
      </c>
      <c r="E42" s="54" t="str">
        <f>+IF(E$4=TREATMENT!$E42,TREATMENT!$C42," ")</f>
        <v xml:space="preserve"> </v>
      </c>
      <c r="F42" s="54" t="str">
        <f>+IF(F$4=TREATMENT!$E42,TREATMENT!$C42," ")</f>
        <v xml:space="preserve"> </v>
      </c>
      <c r="G42" s="54" t="str">
        <f>+IF(G$4=TREATMENT!$E42,TREATMENT!$C42," ")</f>
        <v xml:space="preserve"> </v>
      </c>
      <c r="H42" s="2">
        <f>TREATMENT!F42</f>
        <v>0</v>
      </c>
    </row>
    <row r="43" spans="1:8" ht="18" thickBot="1" x14ac:dyDescent="0.25">
      <c r="A43" s="214"/>
      <c r="B43" s="202"/>
      <c r="C43" s="54" t="str">
        <f>+IF(C$4=TREATMENT!$E43,TREATMENT!$C43," ")</f>
        <v xml:space="preserve"> </v>
      </c>
      <c r="D43" s="54" t="str">
        <f>+IF(D$4=TREATMENT!$E43,TREATMENT!$C43," ")</f>
        <v xml:space="preserve"> </v>
      </c>
      <c r="E43" s="54" t="str">
        <f>+IF(E$4=TREATMENT!$E43,TREATMENT!$C43," ")</f>
        <v xml:space="preserve"> </v>
      </c>
      <c r="F43" s="54" t="str">
        <f>+IF(F$4=TREATMENT!$E43,TREATMENT!$C43," ")</f>
        <v xml:space="preserve"> </v>
      </c>
      <c r="G43" s="54" t="str">
        <f>+IF(G$4=TREATMENT!$E43,TREATMENT!$C43," ")</f>
        <v xml:space="preserve"> </v>
      </c>
      <c r="H43" s="2">
        <f>TREATMENT!F43</f>
        <v>0</v>
      </c>
    </row>
    <row r="44" spans="1:8" ht="17" x14ac:dyDescent="0.2">
      <c r="A44" s="214"/>
      <c r="B44" s="200" t="s">
        <v>194</v>
      </c>
      <c r="C44" s="54" t="str">
        <f>+IF(C$4=TREATMENT!$E44,TREATMENT!$C44," ")</f>
        <v xml:space="preserve"> </v>
      </c>
      <c r="D44" s="54" t="str">
        <f>+IF(D$4=TREATMENT!$E44,TREATMENT!$C44," ")</f>
        <v xml:space="preserve"> </v>
      </c>
      <c r="E44" s="54" t="str">
        <f>+IF(E$4=TREATMENT!$E44,TREATMENT!$C44," ")</f>
        <v xml:space="preserve"> </v>
      </c>
      <c r="F44" s="54" t="str">
        <f>+IF(F$4=TREATMENT!$E44,TREATMENT!$C44," ")</f>
        <v xml:space="preserve"> </v>
      </c>
      <c r="G44" s="54" t="str">
        <f>+IF(G$4=TREATMENT!$E44,TREATMENT!$C44," ")</f>
        <v xml:space="preserve"> </v>
      </c>
      <c r="H44" s="2">
        <f>TREATMENT!F44</f>
        <v>0</v>
      </c>
    </row>
    <row r="45" spans="1:8" ht="17" x14ac:dyDescent="0.2">
      <c r="A45" s="214"/>
      <c r="B45" s="201"/>
      <c r="C45" s="54" t="str">
        <f>+IF(C$4=TREATMENT!$E45,TREATMENT!$C45," ")</f>
        <v xml:space="preserve"> </v>
      </c>
      <c r="D45" s="54" t="str">
        <f>+IF(D$4=TREATMENT!$E45,TREATMENT!$C45," ")</f>
        <v xml:space="preserve"> </v>
      </c>
      <c r="E45" s="54" t="str">
        <f>+IF(E$4=TREATMENT!$E45,TREATMENT!$C45," ")</f>
        <v xml:space="preserve"> </v>
      </c>
      <c r="F45" s="54" t="str">
        <f>+IF(F$4=TREATMENT!$E45,TREATMENT!$C45," ")</f>
        <v xml:space="preserve"> </v>
      </c>
      <c r="G45" s="54" t="str">
        <f>+IF(G$4=TREATMENT!$E45,TREATMENT!$C45," ")</f>
        <v xml:space="preserve"> </v>
      </c>
      <c r="H45" s="2">
        <f>TREATMENT!F45</f>
        <v>0</v>
      </c>
    </row>
    <row r="46" spans="1:8" ht="17" x14ac:dyDescent="0.2">
      <c r="A46" s="214"/>
      <c r="B46" s="201"/>
      <c r="C46" s="54" t="str">
        <f>+IF(C$4=TREATMENT!$E46,TREATMENT!$C46," ")</f>
        <v xml:space="preserve"> </v>
      </c>
      <c r="D46" s="54" t="str">
        <f>+IF(D$4=TREATMENT!$E46,TREATMENT!$C46," ")</f>
        <v xml:space="preserve"> </v>
      </c>
      <c r="E46" s="54" t="str">
        <f>+IF(E$4=TREATMENT!$E46,TREATMENT!$C46," ")</f>
        <v xml:space="preserve"> </v>
      </c>
      <c r="F46" s="54" t="str">
        <f>+IF(F$4=TREATMENT!$E46,TREATMENT!$C46," ")</f>
        <v xml:space="preserve"> </v>
      </c>
      <c r="G46" s="54" t="str">
        <f>+IF(G$4=TREATMENT!$E46,TREATMENT!$C46," ")</f>
        <v xml:space="preserve"> </v>
      </c>
      <c r="H46" s="2">
        <f>TREATMENT!F46</f>
        <v>0</v>
      </c>
    </row>
    <row r="47" spans="1:8" ht="17" x14ac:dyDescent="0.2">
      <c r="A47" s="214"/>
      <c r="B47" s="201"/>
      <c r="C47" s="54" t="str">
        <f>+IF(C$4=TREATMENT!$E47,TREATMENT!$C47," ")</f>
        <v xml:space="preserve"> </v>
      </c>
      <c r="D47" s="54" t="str">
        <f>+IF(D$4=TREATMENT!$E47,TREATMENT!$C47," ")</f>
        <v xml:space="preserve"> </v>
      </c>
      <c r="E47" s="54" t="str">
        <f>+IF(E$4=TREATMENT!$E47,TREATMENT!$C47," ")</f>
        <v xml:space="preserve"> </v>
      </c>
      <c r="F47" s="54" t="str">
        <f>+IF(F$4=TREATMENT!$E47,TREATMENT!$C47," ")</f>
        <v xml:space="preserve"> </v>
      </c>
      <c r="G47" s="54" t="str">
        <f>+IF(G$4=TREATMENT!$E47,TREATMENT!$C47," ")</f>
        <v xml:space="preserve"> </v>
      </c>
      <c r="H47" s="2">
        <f>TREATMENT!F47</f>
        <v>0</v>
      </c>
    </row>
    <row r="48" spans="1:8" ht="17" x14ac:dyDescent="0.2">
      <c r="A48" s="214"/>
      <c r="B48" s="201"/>
      <c r="C48" s="54" t="str">
        <f>+IF(C$4=TREATMENT!$E48,TREATMENT!$C48," ")</f>
        <v xml:space="preserve"> </v>
      </c>
      <c r="D48" s="54" t="str">
        <f>+IF(D$4=TREATMENT!$E48,TREATMENT!$C48," ")</f>
        <v xml:space="preserve"> </v>
      </c>
      <c r="E48" s="54" t="str">
        <f>+IF(E$4=TREATMENT!$E48,TREATMENT!$C48," ")</f>
        <v xml:space="preserve"> </v>
      </c>
      <c r="F48" s="54" t="str">
        <f>+IF(F$4=TREATMENT!$E48,TREATMENT!$C48," ")</f>
        <v xml:space="preserve"> </v>
      </c>
      <c r="G48" s="54" t="str">
        <f>+IF(G$4=TREATMENT!$E48,TREATMENT!$C48," ")</f>
        <v xml:space="preserve"> </v>
      </c>
      <c r="H48" s="2">
        <f>TREATMENT!F48</f>
        <v>0</v>
      </c>
    </row>
    <row r="49" spans="1:8" ht="17" x14ac:dyDescent="0.2">
      <c r="A49" s="214"/>
      <c r="B49" s="201"/>
      <c r="C49" s="54" t="str">
        <f>+IF(C$4=TREATMENT!$E49,TREATMENT!$C49," ")</f>
        <v xml:space="preserve"> </v>
      </c>
      <c r="D49" s="54" t="str">
        <f>+IF(D$4=TREATMENT!$E49,TREATMENT!$C49," ")</f>
        <v xml:space="preserve"> </v>
      </c>
      <c r="E49" s="54" t="str">
        <f>+IF(E$4=TREATMENT!$E49,TREATMENT!$C49," ")</f>
        <v xml:space="preserve"> </v>
      </c>
      <c r="F49" s="54" t="str">
        <f>+IF(F$4=TREATMENT!$E49,TREATMENT!$C49," ")</f>
        <v xml:space="preserve"> </v>
      </c>
      <c r="G49" s="54" t="str">
        <f>+IF(G$4=TREATMENT!$E49,TREATMENT!$C49," ")</f>
        <v xml:space="preserve"> </v>
      </c>
      <c r="H49" s="2">
        <f>TREATMENT!F49</f>
        <v>0</v>
      </c>
    </row>
    <row r="50" spans="1:8" ht="18" thickBot="1" x14ac:dyDescent="0.25">
      <c r="A50" s="214"/>
      <c r="B50" s="202"/>
      <c r="C50" s="54" t="str">
        <f>+IF(C$4=TREATMENT!$E50,TREATMENT!$C50," ")</f>
        <v xml:space="preserve"> </v>
      </c>
      <c r="D50" s="54" t="str">
        <f>+IF(D$4=TREATMENT!$E50,TREATMENT!$C50," ")</f>
        <v xml:space="preserve"> </v>
      </c>
      <c r="E50" s="54" t="str">
        <f>+IF(E$4=TREATMENT!$E50,TREATMENT!$C50," ")</f>
        <v xml:space="preserve"> </v>
      </c>
      <c r="F50" s="54" t="str">
        <f>+IF(F$4=TREATMENT!$E50,TREATMENT!$C50," ")</f>
        <v xml:space="preserve"> </v>
      </c>
      <c r="G50" s="54" t="str">
        <f>+IF(G$4=TREATMENT!$E50,TREATMENT!$C50," ")</f>
        <v xml:space="preserve"> </v>
      </c>
      <c r="H50" s="2">
        <f>TREATMENT!F50</f>
        <v>0</v>
      </c>
    </row>
    <row r="51" spans="1:8" ht="17" x14ac:dyDescent="0.2">
      <c r="A51" s="214"/>
      <c r="B51" s="203" t="s">
        <v>210</v>
      </c>
      <c r="C51" s="54" t="str">
        <f>+IF(C$4=TREATMENT!$E51,TREATMENT!$C51," ")</f>
        <v xml:space="preserve"> </v>
      </c>
      <c r="D51" s="54" t="str">
        <f>+IF(D$4=TREATMENT!$E51,TREATMENT!$C51," ")</f>
        <v xml:space="preserve"> </v>
      </c>
      <c r="E51" s="54" t="str">
        <f>+IF(E$4=TREATMENT!$E51,TREATMENT!$C51," ")</f>
        <v xml:space="preserve"> </v>
      </c>
      <c r="F51" s="54" t="str">
        <f>+IF(F$4=TREATMENT!$E51,TREATMENT!$C51," ")</f>
        <v xml:space="preserve"> </v>
      </c>
      <c r="G51" s="54" t="str">
        <f>+IF(G$4=TREATMENT!$E51,TREATMENT!$C51," ")</f>
        <v xml:space="preserve"> </v>
      </c>
      <c r="H51" s="2">
        <f>TREATMENT!F51</f>
        <v>0</v>
      </c>
    </row>
    <row r="52" spans="1:8" ht="17" x14ac:dyDescent="0.2">
      <c r="A52" s="214"/>
      <c r="B52" s="204"/>
      <c r="C52" s="54" t="str">
        <f>+IF(C$4=TREATMENT!$E52,TREATMENT!$C52," ")</f>
        <v xml:space="preserve"> </v>
      </c>
      <c r="D52" s="54" t="str">
        <f>+IF(D$4=TREATMENT!$E52,TREATMENT!$C52," ")</f>
        <v xml:space="preserve"> </v>
      </c>
      <c r="E52" s="54" t="str">
        <f>+IF(E$4=TREATMENT!$E52,TREATMENT!$C52," ")</f>
        <v xml:space="preserve"> </v>
      </c>
      <c r="F52" s="54" t="str">
        <f>+IF(F$4=TREATMENT!$E52,TREATMENT!$C52," ")</f>
        <v xml:space="preserve"> </v>
      </c>
      <c r="G52" s="54" t="str">
        <f>+IF(G$4=TREATMENT!$E52,TREATMENT!$C52," ")</f>
        <v xml:space="preserve"> </v>
      </c>
      <c r="H52" s="2">
        <f>TREATMENT!F52</f>
        <v>0</v>
      </c>
    </row>
    <row r="53" spans="1:8" ht="17" x14ac:dyDescent="0.2">
      <c r="A53" s="214"/>
      <c r="B53" s="204"/>
      <c r="C53" s="54" t="str">
        <f>+IF(C$4=TREATMENT!$E53,TREATMENT!$C53," ")</f>
        <v xml:space="preserve"> </v>
      </c>
      <c r="D53" s="54" t="str">
        <f>+IF(D$4=TREATMENT!$E53,TREATMENT!$C53," ")</f>
        <v xml:space="preserve"> </v>
      </c>
      <c r="E53" s="54" t="str">
        <f>+IF(E$4=TREATMENT!$E53,TREATMENT!$C53," ")</f>
        <v xml:space="preserve"> </v>
      </c>
      <c r="F53" s="54" t="str">
        <f>+IF(F$4=TREATMENT!$E53,TREATMENT!$C53," ")</f>
        <v xml:space="preserve"> </v>
      </c>
      <c r="G53" s="54" t="str">
        <f>+IF(G$4=TREATMENT!$E53,TREATMENT!$C53," ")</f>
        <v xml:space="preserve"> </v>
      </c>
      <c r="H53" s="2">
        <f>TREATMENT!F53</f>
        <v>0</v>
      </c>
    </row>
    <row r="54" spans="1:8" ht="17" x14ac:dyDescent="0.2">
      <c r="A54" s="214"/>
      <c r="B54" s="204"/>
      <c r="C54" s="54" t="str">
        <f>+IF(C$4=TREATMENT!$E54,TREATMENT!$C54," ")</f>
        <v xml:space="preserve"> </v>
      </c>
      <c r="D54" s="54" t="str">
        <f>+IF(D$4=TREATMENT!$E54,TREATMENT!$C54," ")</f>
        <v xml:space="preserve"> </v>
      </c>
      <c r="E54" s="54" t="str">
        <f>+IF(E$4=TREATMENT!$E54,TREATMENT!$C54," ")</f>
        <v xml:space="preserve"> </v>
      </c>
      <c r="F54" s="54" t="str">
        <f>+IF(F$4=TREATMENT!$E54,TREATMENT!$C54," ")</f>
        <v xml:space="preserve"> </v>
      </c>
      <c r="G54" s="54" t="str">
        <f>+IF(G$4=TREATMENT!$E54,TREATMENT!$C54," ")</f>
        <v xml:space="preserve"> </v>
      </c>
      <c r="H54" s="2">
        <f>TREATMENT!F54</f>
        <v>0</v>
      </c>
    </row>
    <row r="55" spans="1:8" ht="17" x14ac:dyDescent="0.2">
      <c r="A55" s="214"/>
      <c r="B55" s="204"/>
      <c r="C55" s="54" t="str">
        <f>+IF(C$4=TREATMENT!$E55,TREATMENT!$C55," ")</f>
        <v xml:space="preserve"> </v>
      </c>
      <c r="D55" s="54" t="str">
        <f>+IF(D$4=TREATMENT!$E55,TREATMENT!$C55," ")</f>
        <v xml:space="preserve"> </v>
      </c>
      <c r="E55" s="54" t="str">
        <f>+IF(E$4=TREATMENT!$E55,TREATMENT!$C55," ")</f>
        <v xml:space="preserve"> </v>
      </c>
      <c r="F55" s="54" t="str">
        <f>+IF(F$4=TREATMENT!$E55,TREATMENT!$C55," ")</f>
        <v xml:space="preserve"> </v>
      </c>
      <c r="G55" s="54" t="str">
        <f>+IF(G$4=TREATMENT!$E55,TREATMENT!$C55," ")</f>
        <v xml:space="preserve"> </v>
      </c>
      <c r="H55" s="2">
        <f>TREATMENT!F55</f>
        <v>0</v>
      </c>
    </row>
    <row r="56" spans="1:8" ht="18" thickBot="1" x14ac:dyDescent="0.25">
      <c r="A56" s="214"/>
      <c r="B56" s="205"/>
      <c r="C56" s="54" t="str">
        <f>+IF(C$4=TREATMENT!$E56,TREATMENT!$C56," ")</f>
        <v xml:space="preserve"> </v>
      </c>
      <c r="D56" s="54" t="str">
        <f>+IF(D$4=TREATMENT!$E56,TREATMENT!$C56," ")</f>
        <v xml:space="preserve"> </v>
      </c>
      <c r="E56" s="54" t="str">
        <f>+IF(E$4=TREATMENT!$E56,TREATMENT!$C56," ")</f>
        <v xml:space="preserve"> </v>
      </c>
      <c r="F56" s="54" t="str">
        <f>+IF(F$4=TREATMENT!$E56,TREATMENT!$C56," ")</f>
        <v xml:space="preserve"> </v>
      </c>
      <c r="G56" s="54" t="str">
        <f>+IF(G$4=TREATMENT!$E56,TREATMENT!$C56," ")</f>
        <v xml:space="preserve"> </v>
      </c>
      <c r="H56" s="2">
        <f>TREATMENT!F56</f>
        <v>0</v>
      </c>
    </row>
    <row r="57" spans="1:8" ht="17" x14ac:dyDescent="0.2">
      <c r="A57" s="214"/>
      <c r="B57" s="203" t="s">
        <v>223</v>
      </c>
      <c r="C57" s="54" t="str">
        <f>+IF(C$4=TREATMENT!$E57,TREATMENT!$C57," ")</f>
        <v xml:space="preserve"> </v>
      </c>
      <c r="D57" s="54" t="str">
        <f>+IF(D$4=TREATMENT!$E57,TREATMENT!$C57," ")</f>
        <v xml:space="preserve"> </v>
      </c>
      <c r="E57" s="54" t="str">
        <f>+IF(E$4=TREATMENT!$E57,TREATMENT!$C57," ")</f>
        <v xml:space="preserve"> </v>
      </c>
      <c r="F57" s="54" t="str">
        <f>+IF(F$4=TREATMENT!$E57,TREATMENT!$C57," ")</f>
        <v xml:space="preserve"> </v>
      </c>
      <c r="G57" s="54" t="str">
        <f>+IF(G$4=TREATMENT!$E57,TREATMENT!$C57," ")</f>
        <v xml:space="preserve"> </v>
      </c>
      <c r="H57" s="2">
        <f>TREATMENT!F57</f>
        <v>0</v>
      </c>
    </row>
    <row r="58" spans="1:8" ht="17" x14ac:dyDescent="0.2">
      <c r="A58" s="214"/>
      <c r="B58" s="204"/>
      <c r="C58" s="54" t="str">
        <f>+IF(C$4=TREATMENT!$E58,TREATMENT!$C58," ")</f>
        <v xml:space="preserve"> </v>
      </c>
      <c r="D58" s="54" t="str">
        <f>+IF(D$4=TREATMENT!$E58,TREATMENT!$C58," ")</f>
        <v xml:space="preserve"> </v>
      </c>
      <c r="E58" s="54" t="str">
        <f>+IF(E$4=TREATMENT!$E58,TREATMENT!$C58," ")</f>
        <v xml:space="preserve"> </v>
      </c>
      <c r="F58" s="54" t="str">
        <f>+IF(F$4=TREATMENT!$E58,TREATMENT!$C58," ")</f>
        <v xml:space="preserve"> </v>
      </c>
      <c r="G58" s="54" t="str">
        <f>+IF(G$4=TREATMENT!$E58,TREATMENT!$C58," ")</f>
        <v xml:space="preserve"> </v>
      </c>
      <c r="H58" s="2">
        <f>TREATMENT!F58</f>
        <v>0</v>
      </c>
    </row>
    <row r="59" spans="1:8" ht="17" x14ac:dyDescent="0.2">
      <c r="A59" s="214"/>
      <c r="B59" s="204"/>
      <c r="C59" s="54" t="str">
        <f>+IF(C$4=TREATMENT!$E59,TREATMENT!$C59," ")</f>
        <v xml:space="preserve"> </v>
      </c>
      <c r="D59" s="54" t="str">
        <f>+IF(D$4=TREATMENT!$E59,TREATMENT!$C59," ")</f>
        <v xml:space="preserve"> </v>
      </c>
      <c r="E59" s="54" t="str">
        <f>+IF(E$4=TREATMENT!$E59,TREATMENT!$C59," ")</f>
        <v xml:space="preserve"> </v>
      </c>
      <c r="F59" s="54" t="str">
        <f>+IF(F$4=TREATMENT!$E59,TREATMENT!$C59," ")</f>
        <v xml:space="preserve"> </v>
      </c>
      <c r="G59" s="54" t="str">
        <f>+IF(G$4=TREATMENT!$E59,TREATMENT!$C59," ")</f>
        <v xml:space="preserve"> </v>
      </c>
      <c r="H59" s="2">
        <f>TREATMENT!F59</f>
        <v>0</v>
      </c>
    </row>
    <row r="60" spans="1:8" ht="17" x14ac:dyDescent="0.2">
      <c r="A60" s="214"/>
      <c r="B60" s="204"/>
      <c r="C60" s="54" t="str">
        <f>+IF(C$4=TREATMENT!$E60,TREATMENT!$C60," ")</f>
        <v xml:space="preserve"> </v>
      </c>
      <c r="D60" s="54" t="str">
        <f>+IF(D$4=TREATMENT!$E60,TREATMENT!$C60," ")</f>
        <v xml:space="preserve"> </v>
      </c>
      <c r="E60" s="54" t="str">
        <f>+IF(E$4=TREATMENT!$E60,TREATMENT!$C60," ")</f>
        <v xml:space="preserve"> </v>
      </c>
      <c r="F60" s="54" t="str">
        <f>+IF(F$4=TREATMENT!$E60,TREATMENT!$C60," ")</f>
        <v xml:space="preserve"> </v>
      </c>
      <c r="G60" s="54" t="str">
        <f>+IF(G$4=TREATMENT!$E60,TREATMENT!$C60," ")</f>
        <v xml:space="preserve"> </v>
      </c>
      <c r="H60" s="2">
        <f>TREATMENT!F60</f>
        <v>0</v>
      </c>
    </row>
    <row r="61" spans="1:8" ht="17" x14ac:dyDescent="0.2">
      <c r="A61" s="214"/>
      <c r="B61" s="204"/>
      <c r="C61" s="54" t="str">
        <f>+IF(C$4=TREATMENT!$E61,TREATMENT!$C61," ")</f>
        <v xml:space="preserve"> </v>
      </c>
      <c r="D61" s="54" t="str">
        <f>+IF(D$4=TREATMENT!$E61,TREATMENT!$C61," ")</f>
        <v xml:space="preserve"> </v>
      </c>
      <c r="E61" s="54" t="str">
        <f>+IF(E$4=TREATMENT!$E61,TREATMENT!$C61," ")</f>
        <v xml:space="preserve"> </v>
      </c>
      <c r="F61" s="54" t="str">
        <f>+IF(F$4=TREATMENT!$E61,TREATMENT!$C61," ")</f>
        <v xml:space="preserve"> </v>
      </c>
      <c r="G61" s="54" t="str">
        <f>+IF(G$4=TREATMENT!$E61,TREATMENT!$C61," ")</f>
        <v xml:space="preserve"> </v>
      </c>
      <c r="H61" s="2">
        <f>TREATMENT!F61</f>
        <v>0</v>
      </c>
    </row>
    <row r="62" spans="1:8" ht="17" x14ac:dyDescent="0.2">
      <c r="A62" s="214"/>
      <c r="B62" s="204"/>
      <c r="C62" s="54" t="str">
        <f>+IF(C$4=TREATMENT!$E62,TREATMENT!$C62," ")</f>
        <v xml:space="preserve"> </v>
      </c>
      <c r="D62" s="54" t="str">
        <f>+IF(D$4=TREATMENT!$E62,TREATMENT!$C62," ")</f>
        <v xml:space="preserve"> </v>
      </c>
      <c r="E62" s="54" t="str">
        <f>+IF(E$4=TREATMENT!$E62,TREATMENT!$C62," ")</f>
        <v xml:space="preserve"> </v>
      </c>
      <c r="F62" s="54" t="str">
        <f>+IF(F$4=TREATMENT!$E62,TREATMENT!$C62," ")</f>
        <v xml:space="preserve"> </v>
      </c>
      <c r="G62" s="54" t="str">
        <f>+IF(G$4=TREATMENT!$E62,TREATMENT!$C62," ")</f>
        <v xml:space="preserve"> </v>
      </c>
      <c r="H62" s="2">
        <f>TREATMENT!F62</f>
        <v>0</v>
      </c>
    </row>
    <row r="63" spans="1:8" ht="18" thickBot="1" x14ac:dyDescent="0.25">
      <c r="A63" s="214"/>
      <c r="B63" s="205"/>
      <c r="C63" s="54" t="str">
        <f>+IF(C$4=TREATMENT!$E63,TREATMENT!$C63," ")</f>
        <v xml:space="preserve"> </v>
      </c>
      <c r="D63" s="54" t="str">
        <f>+IF(D$4=TREATMENT!$E63,TREATMENT!$C63," ")</f>
        <v xml:space="preserve"> </v>
      </c>
      <c r="E63" s="54" t="str">
        <f>+IF(E$4=TREATMENT!$E63,TREATMENT!$C63," ")</f>
        <v xml:space="preserve"> </v>
      </c>
      <c r="F63" s="54" t="str">
        <f>+IF(F$4=TREATMENT!$E63,TREATMENT!$C63," ")</f>
        <v xml:space="preserve"> </v>
      </c>
      <c r="G63" s="54" t="str">
        <f>+IF(G$4=TREATMENT!$E63,TREATMENT!$C63," ")</f>
        <v xml:space="preserve"> </v>
      </c>
      <c r="H63" s="2">
        <f>TREATMENT!F63</f>
        <v>0</v>
      </c>
    </row>
    <row r="64" spans="1:8" ht="17" x14ac:dyDescent="0.2">
      <c r="A64" s="214"/>
      <c r="B64" s="203" t="s">
        <v>238</v>
      </c>
      <c r="C64" s="54" t="str">
        <f>+IF(C$4=TREATMENT!$E64,TREATMENT!$C64," ")</f>
        <v xml:space="preserve"> </v>
      </c>
      <c r="D64" s="54" t="str">
        <f>+IF(D$4=TREATMENT!$E64,TREATMENT!$C64," ")</f>
        <v xml:space="preserve"> </v>
      </c>
      <c r="E64" s="54" t="str">
        <f>+IF(E$4=TREATMENT!$E64,TREATMENT!$C64," ")</f>
        <v xml:space="preserve"> </v>
      </c>
      <c r="F64" s="54" t="str">
        <f>+IF(F$4=TREATMENT!$E64,TREATMENT!$C64," ")</f>
        <v xml:space="preserve"> </v>
      </c>
      <c r="G64" s="54" t="str">
        <f>+IF(G$4=TREATMENT!$E64,TREATMENT!$C64," ")</f>
        <v xml:space="preserve"> </v>
      </c>
      <c r="H64" s="2">
        <f>TREATMENT!F64</f>
        <v>0</v>
      </c>
    </row>
    <row r="65" spans="1:8" ht="17" x14ac:dyDescent="0.2">
      <c r="A65" s="214"/>
      <c r="B65" s="204"/>
      <c r="C65" s="54" t="str">
        <f>+IF(C$4=TREATMENT!$E65,TREATMENT!$C65," ")</f>
        <v xml:space="preserve"> </v>
      </c>
      <c r="D65" s="54" t="str">
        <f>+IF(D$4=TREATMENT!$E65,TREATMENT!$C65," ")</f>
        <v xml:space="preserve"> </v>
      </c>
      <c r="E65" s="54" t="str">
        <f>+IF(E$4=TREATMENT!$E65,TREATMENT!$C65," ")</f>
        <v xml:space="preserve"> </v>
      </c>
      <c r="F65" s="54" t="str">
        <f>+IF(F$4=TREATMENT!$E65,TREATMENT!$C65," ")</f>
        <v xml:space="preserve"> </v>
      </c>
      <c r="G65" s="54" t="str">
        <f>+IF(G$4=TREATMENT!$E65,TREATMENT!$C65," ")</f>
        <v xml:space="preserve"> </v>
      </c>
      <c r="H65" s="2">
        <f>TREATMENT!F65</f>
        <v>0</v>
      </c>
    </row>
    <row r="66" spans="1:8" ht="17" x14ac:dyDescent="0.2">
      <c r="A66" s="214"/>
      <c r="B66" s="204"/>
      <c r="C66" s="54" t="str">
        <f>+IF(C$4=TREATMENT!$E66,TREATMENT!$C66," ")</f>
        <v xml:space="preserve"> </v>
      </c>
      <c r="D66" s="54" t="str">
        <f>+IF(D$4=TREATMENT!$E66,TREATMENT!$C66," ")</f>
        <v xml:space="preserve"> </v>
      </c>
      <c r="E66" s="54" t="str">
        <f>+IF(E$4=TREATMENT!$E66,TREATMENT!$C66," ")</f>
        <v xml:space="preserve"> </v>
      </c>
      <c r="F66" s="54" t="str">
        <f>+IF(F$4=TREATMENT!$E66,TREATMENT!$C66," ")</f>
        <v xml:space="preserve"> </v>
      </c>
      <c r="G66" s="54" t="str">
        <f>+IF(G$4=TREATMENT!$E66,TREATMENT!$C66," ")</f>
        <v xml:space="preserve"> </v>
      </c>
      <c r="H66" s="2">
        <f>TREATMENT!F66</f>
        <v>0</v>
      </c>
    </row>
    <row r="67" spans="1:8" ht="17" x14ac:dyDescent="0.2">
      <c r="A67" s="214"/>
      <c r="B67" s="204"/>
      <c r="C67" s="54" t="str">
        <f>+IF(C$4=TREATMENT!$E67,TREATMENT!$C67," ")</f>
        <v xml:space="preserve"> </v>
      </c>
      <c r="D67" s="54" t="str">
        <f>+IF(D$4=TREATMENT!$E67,TREATMENT!$C67," ")</f>
        <v xml:space="preserve"> </v>
      </c>
      <c r="E67" s="54" t="str">
        <f>+IF(E$4=TREATMENT!$E67,TREATMENT!$C67," ")</f>
        <v xml:space="preserve"> </v>
      </c>
      <c r="F67" s="54" t="str">
        <f>+IF(F$4=TREATMENT!$E67,TREATMENT!$C67," ")</f>
        <v xml:space="preserve"> </v>
      </c>
      <c r="G67" s="54" t="str">
        <f>+IF(G$4=TREATMENT!$E67,TREATMENT!$C67," ")</f>
        <v xml:space="preserve"> </v>
      </c>
      <c r="H67" s="2">
        <f>TREATMENT!F67</f>
        <v>0</v>
      </c>
    </row>
    <row r="68" spans="1:8" ht="17" x14ac:dyDescent="0.2">
      <c r="A68" s="214"/>
      <c r="B68" s="204"/>
      <c r="C68" s="54" t="str">
        <f>+IF(C$4=TREATMENT!$E68,TREATMENT!$C68," ")</f>
        <v xml:space="preserve"> </v>
      </c>
      <c r="D68" s="54" t="str">
        <f>+IF(D$4=TREATMENT!$E68,TREATMENT!$C68," ")</f>
        <v xml:space="preserve"> </v>
      </c>
      <c r="E68" s="54" t="str">
        <f>+IF(E$4=TREATMENT!$E68,TREATMENT!$C68," ")</f>
        <v xml:space="preserve"> </v>
      </c>
      <c r="F68" s="54" t="str">
        <f>+IF(F$4=TREATMENT!$E68,TREATMENT!$C68," ")</f>
        <v xml:space="preserve"> </v>
      </c>
      <c r="G68" s="54" t="str">
        <f>+IF(G$4=TREATMENT!$E68,TREATMENT!$C68," ")</f>
        <v xml:space="preserve"> </v>
      </c>
      <c r="H68" s="2">
        <f>TREATMENT!F68</f>
        <v>0</v>
      </c>
    </row>
    <row r="69" spans="1:8" ht="17" x14ac:dyDescent="0.2">
      <c r="A69" s="214"/>
      <c r="B69" s="204"/>
      <c r="C69" s="54" t="str">
        <f>+IF(C$4=TREATMENT!$E69,TREATMENT!$C69," ")</f>
        <v xml:space="preserve"> </v>
      </c>
      <c r="D69" s="54" t="str">
        <f>+IF(D$4=TREATMENT!$E69,TREATMENT!$C69," ")</f>
        <v xml:space="preserve"> </v>
      </c>
      <c r="E69" s="54" t="str">
        <f>+IF(E$4=TREATMENT!$E69,TREATMENT!$C69," ")</f>
        <v xml:space="preserve"> </v>
      </c>
      <c r="F69" s="54" t="str">
        <f>+IF(F$4=TREATMENT!$E69,TREATMENT!$C69," ")</f>
        <v xml:space="preserve"> </v>
      </c>
      <c r="G69" s="54" t="str">
        <f>+IF(G$4=TREATMENT!$E69,TREATMENT!$C69," ")</f>
        <v xml:space="preserve"> </v>
      </c>
      <c r="H69" s="2">
        <f>TREATMENT!F69</f>
        <v>0</v>
      </c>
    </row>
    <row r="70" spans="1:8" ht="17" x14ac:dyDescent="0.2">
      <c r="A70" s="214"/>
      <c r="B70" s="204"/>
      <c r="C70" s="54" t="str">
        <f>+IF(C$4=TREATMENT!$E70,TREATMENT!$C70," ")</f>
        <v xml:space="preserve"> </v>
      </c>
      <c r="D70" s="54" t="str">
        <f>+IF(D$4=TREATMENT!$E70,TREATMENT!$C70," ")</f>
        <v xml:space="preserve"> </v>
      </c>
      <c r="E70" s="54" t="str">
        <f>+IF(E$4=TREATMENT!$E70,TREATMENT!$C70," ")</f>
        <v xml:space="preserve"> </v>
      </c>
      <c r="F70" s="54" t="str">
        <f>+IF(F$4=TREATMENT!$E70,TREATMENT!$C70," ")</f>
        <v xml:space="preserve"> </v>
      </c>
      <c r="G70" s="54" t="str">
        <f>+IF(G$4=TREATMENT!$E70,TREATMENT!$C70," ")</f>
        <v xml:space="preserve"> </v>
      </c>
      <c r="H70" s="2">
        <f>TREATMENT!F70</f>
        <v>0</v>
      </c>
    </row>
    <row r="71" spans="1:8" ht="18" thickBot="1" x14ac:dyDescent="0.25">
      <c r="A71" s="215"/>
      <c r="B71" s="212"/>
      <c r="C71" s="54" t="str">
        <f>+IF(C$4=TREATMENT!$E71,TREATMENT!$C71," ")</f>
        <v xml:space="preserve"> </v>
      </c>
      <c r="D71" s="54" t="str">
        <f>+IF(D$4=TREATMENT!$E71,TREATMENT!$C71," ")</f>
        <v xml:space="preserve"> </v>
      </c>
      <c r="E71" s="54" t="str">
        <f>+IF(E$4=TREATMENT!$E71,TREATMENT!$C71," ")</f>
        <v xml:space="preserve"> </v>
      </c>
      <c r="F71" s="54" t="str">
        <f>+IF(F$4=TREATMENT!$E71,TREATMENT!$C71," ")</f>
        <v xml:space="preserve"> </v>
      </c>
      <c r="G71" s="54" t="str">
        <f>+IF(G$4=TREATMENT!$E71,TREATMENT!$C71," ")</f>
        <v xml:space="preserve"> </v>
      </c>
      <c r="H71" s="2">
        <f>TREATMENT!F71</f>
        <v>0</v>
      </c>
    </row>
    <row r="72" spans="1:8" ht="17" thickBot="1" x14ac:dyDescent="0.25">
      <c r="A72" s="252" t="s">
        <v>250</v>
      </c>
      <c r="B72" s="73" t="s">
        <v>251</v>
      </c>
      <c r="C72" s="2" t="str">
        <f>+IF(C$4=TESTING!$E5,TESTING!$C5," ")</f>
        <v xml:space="preserve"> </v>
      </c>
      <c r="D72" s="2" t="str">
        <f>+IF(D$4=TESTING!$E5,TESTING!$C5," ")</f>
        <v xml:space="preserve"> </v>
      </c>
      <c r="E72" s="2" t="str">
        <f>+IF(E$4=TESTING!$E5,TESTING!$C5," ")</f>
        <v xml:space="preserve"> </v>
      </c>
      <c r="F72" s="2" t="str">
        <f>+IF(F$4=TESTING!$E5,TESTING!$C5," ")</f>
        <v xml:space="preserve"> </v>
      </c>
      <c r="G72" s="2" t="str">
        <f>+IF(G$4=TESTING!$E5,TESTING!$C5," ")</f>
        <v xml:space="preserve"> </v>
      </c>
      <c r="H72" s="2">
        <f>TESTING!F5</f>
        <v>0</v>
      </c>
    </row>
    <row r="73" spans="1:8" x14ac:dyDescent="0.2">
      <c r="A73" s="253"/>
      <c r="B73" s="203" t="s">
        <v>256</v>
      </c>
      <c r="C73" s="2" t="str">
        <f>+IF(C$4=TESTING!$E6,TESTING!$C6," ")</f>
        <v xml:space="preserve"> </v>
      </c>
      <c r="D73" s="2" t="str">
        <f>+IF(D$4=TESTING!$E6,TESTING!$C6," ")</f>
        <v xml:space="preserve"> </v>
      </c>
      <c r="E73" s="2" t="str">
        <f>+IF(E$4=TESTING!$E6,TESTING!$C6," ")</f>
        <v xml:space="preserve"> </v>
      </c>
      <c r="F73" s="2" t="str">
        <f>+IF(F$4=TESTING!$E6,TESTING!$C6," ")</f>
        <v xml:space="preserve"> </v>
      </c>
      <c r="G73" s="2" t="str">
        <f>+IF(G$4=TESTING!$E6,TESTING!$C6," ")</f>
        <v xml:space="preserve"> </v>
      </c>
      <c r="H73" s="2">
        <f>TESTING!F6</f>
        <v>0</v>
      </c>
    </row>
    <row r="74" spans="1:8" x14ac:dyDescent="0.2">
      <c r="A74" s="253"/>
      <c r="B74" s="201"/>
      <c r="C74" s="2" t="str">
        <f>+IF(C$4=TESTING!$E7,TESTING!$C7," ")</f>
        <v xml:space="preserve"> </v>
      </c>
      <c r="D74" s="2" t="str">
        <f>+IF(D$4=TESTING!$E7,TESTING!$C7," ")</f>
        <v xml:space="preserve"> </v>
      </c>
      <c r="E74" s="2" t="str">
        <f>+IF(E$4=TESTING!$E7,TESTING!$C7," ")</f>
        <v xml:space="preserve"> </v>
      </c>
      <c r="F74" s="2" t="str">
        <f>+IF(F$4=TESTING!$E7,TESTING!$C7," ")</f>
        <v xml:space="preserve"> </v>
      </c>
      <c r="G74" s="2" t="str">
        <f>+IF(G$4=TESTING!$E7,TESTING!$C7," ")</f>
        <v xml:space="preserve"> </v>
      </c>
      <c r="H74" s="2">
        <f>TESTING!F7</f>
        <v>0</v>
      </c>
    </row>
    <row r="75" spans="1:8" x14ac:dyDescent="0.2">
      <c r="A75" s="253"/>
      <c r="B75" s="201"/>
      <c r="C75" s="2" t="str">
        <f>+IF(C$4=TESTING!$E8,TESTING!$C8," ")</f>
        <v xml:space="preserve"> </v>
      </c>
      <c r="D75" s="2" t="str">
        <f>+IF(D$4=TESTING!$E8,TESTING!$C8," ")</f>
        <v xml:space="preserve"> </v>
      </c>
      <c r="E75" s="2" t="str">
        <f>+IF(E$4=TESTING!$E8,TESTING!$C8," ")</f>
        <v xml:space="preserve"> </v>
      </c>
      <c r="F75" s="2" t="str">
        <f>+IF(F$4=TESTING!$E8,TESTING!$C8," ")</f>
        <v xml:space="preserve"> </v>
      </c>
      <c r="G75" s="2" t="str">
        <f>+IF(G$4=TESTING!$E8,TESTING!$C8," ")</f>
        <v xml:space="preserve"> </v>
      </c>
      <c r="H75" s="2">
        <f>TESTING!F8</f>
        <v>0</v>
      </c>
    </row>
    <row r="76" spans="1:8" x14ac:dyDescent="0.2">
      <c r="A76" s="253"/>
      <c r="B76" s="201"/>
      <c r="C76" s="2" t="str">
        <f>+IF(C$4=TESTING!$E9,TESTING!$C9," ")</f>
        <v xml:space="preserve"> </v>
      </c>
      <c r="D76" s="2" t="str">
        <f>+IF(D$4=TESTING!$E9,TESTING!$C9," ")</f>
        <v xml:space="preserve"> </v>
      </c>
      <c r="E76" s="2" t="str">
        <f>+IF(E$4=TESTING!$E9,TESTING!$C9," ")</f>
        <v xml:space="preserve"> </v>
      </c>
      <c r="F76" s="2" t="str">
        <f>+IF(F$4=TESTING!$E9,TESTING!$C9," ")</f>
        <v xml:space="preserve"> </v>
      </c>
      <c r="G76" s="2" t="str">
        <f>+IF(G$4=TESTING!$E9,TESTING!$C9," ")</f>
        <v xml:space="preserve"> </v>
      </c>
      <c r="H76" s="2">
        <f>TESTING!F9</f>
        <v>0</v>
      </c>
    </row>
    <row r="77" spans="1:8" x14ac:dyDescent="0.2">
      <c r="A77" s="253"/>
      <c r="B77" s="201"/>
      <c r="C77" s="2" t="str">
        <f>+IF(C$4=TESTING!$E10,TESTING!$C10," ")</f>
        <v xml:space="preserve"> </v>
      </c>
      <c r="D77" s="2" t="str">
        <f>+IF(D$4=TESTING!$E10,TESTING!$C10," ")</f>
        <v xml:space="preserve"> </v>
      </c>
      <c r="E77" s="2" t="str">
        <f>+IF(E$4=TESTING!$E10,TESTING!$C10," ")</f>
        <v xml:space="preserve"> </v>
      </c>
      <c r="F77" s="2" t="str">
        <f>+IF(F$4=TESTING!$E10,TESTING!$C10," ")</f>
        <v xml:space="preserve"> </v>
      </c>
      <c r="G77" s="2" t="str">
        <f>+IF(G$4=TESTING!$E10,TESTING!$C10," ")</f>
        <v xml:space="preserve"> </v>
      </c>
      <c r="H77" s="2">
        <f>TESTING!F10</f>
        <v>0</v>
      </c>
    </row>
    <row r="78" spans="1:8" x14ac:dyDescent="0.2">
      <c r="A78" s="253"/>
      <c r="B78" s="201"/>
      <c r="C78" s="2" t="str">
        <f>+IF(C$4=TESTING!$E11,TESTING!$C11," ")</f>
        <v xml:space="preserve"> </v>
      </c>
      <c r="D78" s="2" t="str">
        <f>+IF(D$4=TESTING!$E11,TESTING!$C11," ")</f>
        <v xml:space="preserve"> </v>
      </c>
      <c r="E78" s="2" t="str">
        <f>+IF(E$4=TESTING!$E11,TESTING!$C11," ")</f>
        <v xml:space="preserve"> </v>
      </c>
      <c r="F78" s="2" t="str">
        <f>+IF(F$4=TESTING!$E11,TESTING!$C11," ")</f>
        <v xml:space="preserve"> </v>
      </c>
      <c r="G78" s="2" t="str">
        <f>+IF(G$4=TESTING!$E11,TESTING!$C11," ")</f>
        <v xml:space="preserve"> </v>
      </c>
      <c r="H78" s="2">
        <f>TESTING!F11</f>
        <v>0</v>
      </c>
    </row>
    <row r="79" spans="1:8" x14ac:dyDescent="0.2">
      <c r="A79" s="253"/>
      <c r="B79" s="201"/>
      <c r="C79" s="2" t="str">
        <f>+IF(C$4=TESTING!$E12,TESTING!$C12," ")</f>
        <v xml:space="preserve"> </v>
      </c>
      <c r="D79" s="2" t="str">
        <f>+IF(D$4=TESTING!$E12,TESTING!$C12," ")</f>
        <v xml:space="preserve"> </v>
      </c>
      <c r="E79" s="2" t="str">
        <f>+IF(E$4=TESTING!$E12,TESTING!$C12," ")</f>
        <v xml:space="preserve"> </v>
      </c>
      <c r="F79" s="2" t="str">
        <f>+IF(F$4=TESTING!$E12,TESTING!$C12," ")</f>
        <v xml:space="preserve"> </v>
      </c>
      <c r="G79" s="2" t="str">
        <f>+IF(G$4=TESTING!$E12,TESTING!$C12," ")</f>
        <v xml:space="preserve"> </v>
      </c>
      <c r="H79" s="2">
        <f>TESTING!F12</f>
        <v>0</v>
      </c>
    </row>
    <row r="80" spans="1:8" x14ac:dyDescent="0.2">
      <c r="A80" s="253"/>
      <c r="B80" s="201"/>
      <c r="C80" s="2" t="str">
        <f>+IF(C$4=TESTING!$E13,TESTING!$C13," ")</f>
        <v xml:space="preserve"> </v>
      </c>
      <c r="D80" s="2" t="str">
        <f>+IF(D$4=TESTING!$E13,TESTING!$C13," ")</f>
        <v xml:space="preserve"> </v>
      </c>
      <c r="E80" s="2" t="str">
        <f>+IF(E$4=TESTING!$E13,TESTING!$C13," ")</f>
        <v xml:space="preserve"> </v>
      </c>
      <c r="F80" s="2" t="str">
        <f>+IF(F$4=TESTING!$E13,TESTING!$C13," ")</f>
        <v xml:space="preserve"> </v>
      </c>
      <c r="G80" s="2" t="str">
        <f>+IF(G$4=TESTING!$E13,TESTING!$C13," ")</f>
        <v xml:space="preserve"> </v>
      </c>
      <c r="H80" s="2">
        <f>TESTING!F13</f>
        <v>0</v>
      </c>
    </row>
    <row r="81" spans="1:8" x14ac:dyDescent="0.2">
      <c r="A81" s="253"/>
      <c r="B81" s="201"/>
      <c r="C81" s="2" t="str">
        <f>+IF(C$4=TESTING!$E14,TESTING!$C14," ")</f>
        <v xml:space="preserve"> </v>
      </c>
      <c r="D81" s="2" t="str">
        <f>+IF(D$4=TESTING!$E14,TESTING!$C14," ")</f>
        <v xml:space="preserve"> </v>
      </c>
      <c r="E81" s="2" t="str">
        <f>+IF(E$4=TESTING!$E14,TESTING!$C14," ")</f>
        <v xml:space="preserve"> </v>
      </c>
      <c r="F81" s="2" t="str">
        <f>+IF(F$4=TESTING!$E14,TESTING!$C14," ")</f>
        <v xml:space="preserve"> </v>
      </c>
      <c r="G81" s="2" t="str">
        <f>+IF(G$4=TESTING!$E14,TESTING!$C14," ")</f>
        <v xml:space="preserve"> </v>
      </c>
      <c r="H81" s="2">
        <f>TESTING!F14</f>
        <v>0</v>
      </c>
    </row>
    <row r="82" spans="1:8" x14ac:dyDescent="0.2">
      <c r="A82" s="253"/>
      <c r="B82" s="201"/>
      <c r="C82" s="2" t="str">
        <f>+IF(C$4=TESTING!$E15,TESTING!$C15," ")</f>
        <v xml:space="preserve"> </v>
      </c>
      <c r="D82" s="2" t="str">
        <f>+IF(D$4=TESTING!$E15,TESTING!$C15," ")</f>
        <v xml:space="preserve"> </v>
      </c>
      <c r="E82" s="2" t="str">
        <f>+IF(E$4=TESTING!$E15,TESTING!$C15," ")</f>
        <v xml:space="preserve"> </v>
      </c>
      <c r="F82" s="2" t="str">
        <f>+IF(F$4=TESTING!$E15,TESTING!$C15," ")</f>
        <v xml:space="preserve"> </v>
      </c>
      <c r="G82" s="2" t="str">
        <f>+IF(G$4=TESTING!$E15,TESTING!$C15," ")</f>
        <v xml:space="preserve"> </v>
      </c>
      <c r="H82" s="2">
        <f>TESTING!F15</f>
        <v>0</v>
      </c>
    </row>
    <row r="83" spans="1:8" x14ac:dyDescent="0.2">
      <c r="A83" s="253"/>
      <c r="B83" s="201"/>
      <c r="C83" s="2" t="str">
        <f>+IF(C$4=TESTING!$E16,TESTING!$C16," ")</f>
        <v xml:space="preserve"> </v>
      </c>
      <c r="D83" s="2" t="str">
        <f>+IF(D$4=TESTING!$E16,TESTING!$C16," ")</f>
        <v xml:space="preserve"> </v>
      </c>
      <c r="E83" s="2" t="str">
        <f>+IF(E$4=TESTING!$E16,TESTING!$C16," ")</f>
        <v xml:space="preserve"> </v>
      </c>
      <c r="F83" s="2" t="str">
        <f>+IF(F$4=TESTING!$E16,TESTING!$C16," ")</f>
        <v xml:space="preserve"> </v>
      </c>
      <c r="G83" s="2" t="str">
        <f>+IF(G$4=TESTING!$E16,TESTING!$C16," ")</f>
        <v xml:space="preserve"> </v>
      </c>
      <c r="H83" s="2">
        <f>TESTING!F16</f>
        <v>0</v>
      </c>
    </row>
    <row r="84" spans="1:8" x14ac:dyDescent="0.2">
      <c r="A84" s="253"/>
      <c r="B84" s="201"/>
      <c r="C84" s="2" t="str">
        <f>+IF(C$4=TESTING!$E17,TESTING!$C17," ")</f>
        <v xml:space="preserve"> </v>
      </c>
      <c r="D84" s="2" t="str">
        <f>+IF(D$4=TESTING!$E17,TESTING!$C17," ")</f>
        <v xml:space="preserve"> </v>
      </c>
      <c r="E84" s="2" t="str">
        <f>+IF(E$4=TESTING!$E17,TESTING!$C17," ")</f>
        <v xml:space="preserve"> </v>
      </c>
      <c r="F84" s="2" t="str">
        <f>+IF(F$4=TESTING!$E17,TESTING!$C17," ")</f>
        <v xml:space="preserve"> </v>
      </c>
      <c r="G84" s="2" t="str">
        <f>+IF(G$4=TESTING!$E17,TESTING!$C17," ")</f>
        <v xml:space="preserve"> </v>
      </c>
      <c r="H84" s="2">
        <f>TESTING!F17</f>
        <v>0</v>
      </c>
    </row>
    <row r="85" spans="1:8" x14ac:dyDescent="0.2">
      <c r="A85" s="253"/>
      <c r="B85" s="201"/>
      <c r="C85" s="2" t="str">
        <f>+IF(C$4=TESTING!$E18,TESTING!$C18," ")</f>
        <v xml:space="preserve"> </v>
      </c>
      <c r="D85" s="2" t="str">
        <f>+IF(D$4=TESTING!$E18,TESTING!$C18," ")</f>
        <v xml:space="preserve"> </v>
      </c>
      <c r="E85" s="2" t="str">
        <f>+IF(E$4=TESTING!$E18,TESTING!$C18," ")</f>
        <v xml:space="preserve"> </v>
      </c>
      <c r="F85" s="2" t="str">
        <f>+IF(F$4=TESTING!$E18,TESTING!$C18," ")</f>
        <v xml:space="preserve"> </v>
      </c>
      <c r="G85" s="2" t="str">
        <f>+IF(G$4=TESTING!$E18,TESTING!$C18," ")</f>
        <v xml:space="preserve"> </v>
      </c>
      <c r="H85" s="2">
        <f>TESTING!F18</f>
        <v>0</v>
      </c>
    </row>
    <row r="86" spans="1:8" x14ac:dyDescent="0.2">
      <c r="A86" s="253"/>
      <c r="B86" s="201"/>
      <c r="C86" s="2" t="str">
        <f>+IF(C$4=TESTING!$E19,TESTING!$C19," ")</f>
        <v xml:space="preserve"> </v>
      </c>
      <c r="D86" s="2" t="str">
        <f>+IF(D$4=TESTING!$E19,TESTING!$C19," ")</f>
        <v xml:space="preserve"> </v>
      </c>
      <c r="E86" s="2" t="str">
        <f>+IF(E$4=TESTING!$E19,TESTING!$C19," ")</f>
        <v xml:space="preserve"> </v>
      </c>
      <c r="F86" s="2" t="str">
        <f>+IF(F$4=TESTING!$E19,TESTING!$C19," ")</f>
        <v xml:space="preserve"> </v>
      </c>
      <c r="G86" s="2" t="str">
        <f>+IF(G$4=TESTING!$E19,TESTING!$C19," ")</f>
        <v xml:space="preserve"> </v>
      </c>
      <c r="H86" s="2">
        <f>TESTING!F19</f>
        <v>0</v>
      </c>
    </row>
    <row r="87" spans="1:8" x14ac:dyDescent="0.2">
      <c r="A87" s="253"/>
      <c r="B87" s="201"/>
      <c r="C87" s="2" t="str">
        <f>+IF(C$4=TESTING!$E20,TESTING!$C20," ")</f>
        <v xml:space="preserve"> </v>
      </c>
      <c r="D87" s="2" t="str">
        <f>+IF(D$4=TESTING!$E20,TESTING!$C20," ")</f>
        <v xml:space="preserve"> </v>
      </c>
      <c r="E87" s="2" t="str">
        <f>+IF(E$4=TESTING!$E20,TESTING!$C20," ")</f>
        <v xml:space="preserve"> </v>
      </c>
      <c r="F87" s="2" t="str">
        <f>+IF(F$4=TESTING!$E20,TESTING!$C20," ")</f>
        <v xml:space="preserve"> </v>
      </c>
      <c r="G87" s="2" t="str">
        <f>+IF(G$4=TESTING!$E20,TESTING!$C20," ")</f>
        <v xml:space="preserve"> </v>
      </c>
      <c r="H87" s="2">
        <f>TESTING!F20</f>
        <v>0</v>
      </c>
    </row>
    <row r="88" spans="1:8" x14ac:dyDescent="0.2">
      <c r="A88" s="253"/>
      <c r="B88" s="201"/>
      <c r="C88" s="2" t="str">
        <f>+IF(C$4=TESTING!$E21,TESTING!$C21," ")</f>
        <v xml:space="preserve"> </v>
      </c>
      <c r="D88" s="2" t="str">
        <f>+IF(D$4=TESTING!$E21,TESTING!$C21," ")</f>
        <v xml:space="preserve"> </v>
      </c>
      <c r="E88" s="2" t="str">
        <f>+IF(E$4=TESTING!$E21,TESTING!$C21," ")</f>
        <v xml:space="preserve"> </v>
      </c>
      <c r="F88" s="2" t="str">
        <f>+IF(F$4=TESTING!$E21,TESTING!$C21," ")</f>
        <v xml:space="preserve"> </v>
      </c>
      <c r="G88" s="2" t="str">
        <f>+IF(G$4=TESTING!$E21,TESTING!$C21," ")</f>
        <v xml:space="preserve"> </v>
      </c>
      <c r="H88" s="2">
        <f>TESTING!F21</f>
        <v>0</v>
      </c>
    </row>
    <row r="89" spans="1:8" x14ac:dyDescent="0.2">
      <c r="A89" s="253"/>
      <c r="B89" s="201"/>
      <c r="C89" s="2" t="str">
        <f>+IF(C$4=TESTING!$E22,TESTING!$C22," ")</f>
        <v xml:space="preserve"> </v>
      </c>
      <c r="D89" s="2" t="str">
        <f>+IF(D$4=TESTING!$E22,TESTING!$C22," ")</f>
        <v xml:space="preserve"> </v>
      </c>
      <c r="E89" s="2" t="str">
        <f>+IF(E$4=TESTING!$E22,TESTING!$C22," ")</f>
        <v xml:space="preserve"> </v>
      </c>
      <c r="F89" s="2" t="str">
        <f>+IF(F$4=TESTING!$E22,TESTING!$C22," ")</f>
        <v xml:space="preserve"> </v>
      </c>
      <c r="G89" s="2" t="str">
        <f>+IF(G$4=TESTING!$E22,TESTING!$C22," ")</f>
        <v xml:space="preserve"> </v>
      </c>
      <c r="H89" s="2">
        <f>TESTING!F22</f>
        <v>0</v>
      </c>
    </row>
    <row r="90" spans="1:8" x14ac:dyDescent="0.2">
      <c r="A90" s="253"/>
      <c r="B90" s="201"/>
      <c r="C90" s="2" t="str">
        <f>+IF(C$4=TESTING!$E23,TESTING!$C23," ")</f>
        <v xml:space="preserve"> </v>
      </c>
      <c r="D90" s="2" t="str">
        <f>+IF(D$4=TESTING!$E23,TESTING!$C23," ")</f>
        <v xml:space="preserve"> </v>
      </c>
      <c r="E90" s="2" t="str">
        <f>+IF(E$4=TESTING!$E23,TESTING!$C23," ")</f>
        <v xml:space="preserve"> </v>
      </c>
      <c r="F90" s="2" t="str">
        <f>+IF(F$4=TESTING!$E23,TESTING!$C23," ")</f>
        <v xml:space="preserve"> </v>
      </c>
      <c r="G90" s="2" t="str">
        <f>+IF(G$4=TESTING!$E23,TESTING!$C23," ")</f>
        <v xml:space="preserve"> </v>
      </c>
      <c r="H90" s="2">
        <f>TESTING!F23</f>
        <v>0</v>
      </c>
    </row>
    <row r="91" spans="1:8" x14ac:dyDescent="0.2">
      <c r="A91" s="253"/>
      <c r="B91" s="201"/>
      <c r="C91" s="2" t="str">
        <f>+IF(C$4=TESTING!$E24,TESTING!$C24," ")</f>
        <v xml:space="preserve"> </v>
      </c>
      <c r="D91" s="2" t="str">
        <f>+IF(D$4=TESTING!$E24,TESTING!$C24," ")</f>
        <v xml:space="preserve"> </v>
      </c>
      <c r="E91" s="2" t="str">
        <f>+IF(E$4=TESTING!$E24,TESTING!$C24," ")</f>
        <v xml:space="preserve"> </v>
      </c>
      <c r="F91" s="2" t="str">
        <f>+IF(F$4=TESTING!$E24,TESTING!$C24," ")</f>
        <v xml:space="preserve"> </v>
      </c>
      <c r="G91" s="2" t="str">
        <f>+IF(G$4=TESTING!$E24,TESTING!$C24," ")</f>
        <v xml:space="preserve"> </v>
      </c>
      <c r="H91" s="2">
        <f>TESTING!F24</f>
        <v>0</v>
      </c>
    </row>
    <row r="92" spans="1:8" x14ac:dyDescent="0.2">
      <c r="A92" s="253"/>
      <c r="B92" s="201"/>
      <c r="C92" s="2" t="str">
        <f>+IF(C$4=TESTING!$E25,TESTING!$C25," ")</f>
        <v xml:space="preserve"> </v>
      </c>
      <c r="D92" s="2" t="str">
        <f>+IF(D$4=TESTING!$E25,TESTING!$C25," ")</f>
        <v xml:space="preserve"> </v>
      </c>
      <c r="E92" s="2" t="str">
        <f>+IF(E$4=TESTING!$E25,TESTING!$C25," ")</f>
        <v xml:space="preserve"> </v>
      </c>
      <c r="F92" s="2" t="str">
        <f>+IF(F$4=TESTING!$E25,TESTING!$C25," ")</f>
        <v xml:space="preserve"> </v>
      </c>
      <c r="G92" s="2" t="str">
        <f>+IF(G$4=TESTING!$E25,TESTING!$C25," ")</f>
        <v xml:space="preserve"> </v>
      </c>
      <c r="H92" s="2">
        <f>TESTING!F25</f>
        <v>0</v>
      </c>
    </row>
    <row r="93" spans="1:8" x14ac:dyDescent="0.2">
      <c r="A93" s="253"/>
      <c r="B93" s="201"/>
      <c r="C93" s="2" t="str">
        <f>+IF(C$4=TESTING!$E26,TESTING!$C26," ")</f>
        <v xml:space="preserve"> </v>
      </c>
      <c r="D93" s="2" t="str">
        <f>+IF(D$4=TESTING!$E26,TESTING!$C26," ")</f>
        <v xml:space="preserve"> </v>
      </c>
      <c r="E93" s="2" t="str">
        <f>+IF(E$4=TESTING!$E26,TESTING!$C26," ")</f>
        <v xml:space="preserve"> </v>
      </c>
      <c r="F93" s="2" t="str">
        <f>+IF(F$4=TESTING!$E26,TESTING!$C26," ")</f>
        <v xml:space="preserve"> </v>
      </c>
      <c r="G93" s="2" t="str">
        <f>+IF(G$4=TESTING!$E26,TESTING!$C26," ")</f>
        <v xml:space="preserve"> </v>
      </c>
      <c r="H93" s="2">
        <f>TESTING!F26</f>
        <v>0</v>
      </c>
    </row>
    <row r="94" spans="1:8" ht="17" thickBot="1" x14ac:dyDescent="0.25">
      <c r="A94" s="253"/>
      <c r="B94" s="222"/>
      <c r="C94" s="2" t="str">
        <f>+IF(C$4=TESTING!$E27,TESTING!$C27," ")</f>
        <v xml:space="preserve"> </v>
      </c>
      <c r="D94" s="2" t="str">
        <f>+IF(D$4=TESTING!$E27,TESTING!$C27," ")</f>
        <v xml:space="preserve"> </v>
      </c>
      <c r="E94" s="2" t="str">
        <f>+IF(E$4=TESTING!$E27,TESTING!$C27," ")</f>
        <v xml:space="preserve"> </v>
      </c>
      <c r="F94" s="2" t="str">
        <f>+IF(F$4=TESTING!$E27,TESTING!$C27," ")</f>
        <v xml:space="preserve"> </v>
      </c>
      <c r="G94" s="2" t="str">
        <f>+IF(G$4=TESTING!$E27,TESTING!$C27," ")</f>
        <v xml:space="preserve"> </v>
      </c>
      <c r="H94" s="2">
        <f>TESTING!F27</f>
        <v>0</v>
      </c>
    </row>
    <row r="95" spans="1:8" x14ac:dyDescent="0.2">
      <c r="A95" s="253"/>
      <c r="B95" s="203" t="s">
        <v>307</v>
      </c>
      <c r="C95" s="2" t="str">
        <f>+IF(C$4=TESTING!$E28,TESTING!$C28," ")</f>
        <v xml:space="preserve"> </v>
      </c>
      <c r="D95" s="2" t="str">
        <f>+IF(D$4=TESTING!$E28,TESTING!$C28," ")</f>
        <v xml:space="preserve"> </v>
      </c>
      <c r="E95" s="2" t="str">
        <f>+IF(E$4=TESTING!$E28,TESTING!$C28," ")</f>
        <v xml:space="preserve"> </v>
      </c>
      <c r="F95" s="2" t="str">
        <f>+IF(F$4=TESTING!$E28,TESTING!$C28," ")</f>
        <v xml:space="preserve"> </v>
      </c>
      <c r="G95" s="2" t="str">
        <f>+IF(G$4=TESTING!$E28,TESTING!$C28," ")</f>
        <v xml:space="preserve"> </v>
      </c>
      <c r="H95" s="2">
        <f>TESTING!F28</f>
        <v>0</v>
      </c>
    </row>
    <row r="96" spans="1:8" x14ac:dyDescent="0.2">
      <c r="A96" s="253"/>
      <c r="B96" s="204"/>
      <c r="C96" s="2" t="str">
        <f>+IF(C$4=TESTING!$E29,TESTING!$C29," ")</f>
        <v xml:space="preserve"> </v>
      </c>
      <c r="D96" s="2" t="str">
        <f>+IF(D$4=TESTING!$E29,TESTING!$C29," ")</f>
        <v xml:space="preserve"> </v>
      </c>
      <c r="E96" s="2" t="str">
        <f>+IF(E$4=TESTING!$E29,TESTING!$C29," ")</f>
        <v xml:space="preserve"> </v>
      </c>
      <c r="F96" s="2" t="str">
        <f>+IF(F$4=TESTING!$E29,TESTING!$C29," ")</f>
        <v xml:space="preserve"> </v>
      </c>
      <c r="G96" s="2" t="str">
        <f>+IF(G$4=TESTING!$E29,TESTING!$C29," ")</f>
        <v xml:space="preserve"> </v>
      </c>
      <c r="H96" s="2">
        <f>TESTING!F29</f>
        <v>0</v>
      </c>
    </row>
    <row r="97" spans="1:8" x14ac:dyDescent="0.2">
      <c r="A97" s="253"/>
      <c r="B97" s="204"/>
      <c r="C97" s="2" t="str">
        <f>+IF(C$4=TESTING!$E30,TESTING!$C30," ")</f>
        <v xml:space="preserve"> </v>
      </c>
      <c r="D97" s="2" t="str">
        <f>+IF(D$4=TESTING!$E30,TESTING!$C30," ")</f>
        <v xml:space="preserve"> </v>
      </c>
      <c r="E97" s="2" t="str">
        <f>+IF(E$4=TESTING!$E30,TESTING!$C30," ")</f>
        <v xml:space="preserve"> </v>
      </c>
      <c r="F97" s="2" t="str">
        <f>+IF(F$4=TESTING!$E30,TESTING!$C30," ")</f>
        <v xml:space="preserve"> </v>
      </c>
      <c r="G97" s="2" t="str">
        <f>+IF(G$4=TESTING!$E30,TESTING!$C30," ")</f>
        <v xml:space="preserve"> </v>
      </c>
      <c r="H97" s="2">
        <f>TESTING!F30</f>
        <v>0</v>
      </c>
    </row>
    <row r="98" spans="1:8" x14ac:dyDescent="0.2">
      <c r="A98" s="253"/>
      <c r="B98" s="204"/>
      <c r="C98" s="2" t="str">
        <f>+IF(C$4=TESTING!$E31,TESTING!$C31," ")</f>
        <v xml:space="preserve"> </v>
      </c>
      <c r="D98" s="2" t="str">
        <f>+IF(D$4=TESTING!$E31,TESTING!$C31," ")</f>
        <v xml:space="preserve"> </v>
      </c>
      <c r="E98" s="2" t="str">
        <f>+IF(E$4=TESTING!$E31,TESTING!$C31," ")</f>
        <v xml:space="preserve"> </v>
      </c>
      <c r="F98" s="2" t="str">
        <f>+IF(F$4=TESTING!$E31,TESTING!$C31," ")</f>
        <v xml:space="preserve"> </v>
      </c>
      <c r="G98" s="2" t="str">
        <f>+IF(G$4=TESTING!$E31,TESTING!$C31," ")</f>
        <v xml:space="preserve"> </v>
      </c>
      <c r="H98" s="2">
        <f>TESTING!F31</f>
        <v>0</v>
      </c>
    </row>
    <row r="99" spans="1:8" x14ac:dyDescent="0.2">
      <c r="A99" s="253"/>
      <c r="B99" s="204"/>
      <c r="C99" s="2" t="str">
        <f>+IF(C$4=TESTING!$E32,TESTING!$C32," ")</f>
        <v xml:space="preserve"> </v>
      </c>
      <c r="D99" s="2" t="str">
        <f>+IF(D$4=TESTING!$E32,TESTING!$C32," ")</f>
        <v xml:space="preserve"> </v>
      </c>
      <c r="E99" s="2" t="str">
        <f>+IF(E$4=TESTING!$E32,TESTING!$C32," ")</f>
        <v xml:space="preserve"> </v>
      </c>
      <c r="F99" s="2" t="str">
        <f>+IF(F$4=TESTING!$E32,TESTING!$C32," ")</f>
        <v xml:space="preserve"> </v>
      </c>
      <c r="G99" s="2" t="str">
        <f>+IF(G$4=TESTING!$E32,TESTING!$C32," ")</f>
        <v xml:space="preserve"> </v>
      </c>
      <c r="H99" s="2">
        <f>TESTING!F32</f>
        <v>0</v>
      </c>
    </row>
    <row r="100" spans="1:8" x14ac:dyDescent="0.2">
      <c r="A100" s="253"/>
      <c r="B100" s="204"/>
      <c r="C100" s="2" t="str">
        <f>+IF(C$4=TESTING!$E33,TESTING!$C33," ")</f>
        <v xml:space="preserve"> </v>
      </c>
      <c r="D100" s="2" t="str">
        <f>+IF(D$4=TESTING!$E33,TESTING!$C33," ")</f>
        <v xml:space="preserve"> </v>
      </c>
      <c r="E100" s="2" t="str">
        <f>+IF(E$4=TESTING!$E33,TESTING!$C33," ")</f>
        <v xml:space="preserve"> </v>
      </c>
      <c r="F100" s="2" t="str">
        <f>+IF(F$4=TESTING!$E33,TESTING!$C33," ")</f>
        <v xml:space="preserve"> </v>
      </c>
      <c r="G100" s="2" t="str">
        <f>+IF(G$4=TESTING!$E33,TESTING!$C33," ")</f>
        <v xml:space="preserve"> </v>
      </c>
      <c r="H100" s="2">
        <f>TESTING!F33</f>
        <v>0</v>
      </c>
    </row>
    <row r="101" spans="1:8" x14ac:dyDescent="0.2">
      <c r="A101" s="253"/>
      <c r="B101" s="204"/>
      <c r="C101" s="2" t="str">
        <f>+IF(C$4=TESTING!$E34,TESTING!$C34," ")</f>
        <v xml:space="preserve"> </v>
      </c>
      <c r="D101" s="2" t="str">
        <f>+IF(D$4=TESTING!$E34,TESTING!$C34," ")</f>
        <v xml:space="preserve"> </v>
      </c>
      <c r="E101" s="2" t="str">
        <f>+IF(E$4=TESTING!$E34,TESTING!$C34," ")</f>
        <v xml:space="preserve"> </v>
      </c>
      <c r="F101" s="2" t="str">
        <f>+IF(F$4=TESTING!$E34,TESTING!$C34," ")</f>
        <v xml:space="preserve"> </v>
      </c>
      <c r="G101" s="2" t="str">
        <f>+IF(G$4=TESTING!$E34,TESTING!$C34," ")</f>
        <v xml:space="preserve"> </v>
      </c>
      <c r="H101" s="2">
        <f>TESTING!F34</f>
        <v>0</v>
      </c>
    </row>
    <row r="102" spans="1:8" x14ac:dyDescent="0.2">
      <c r="A102" s="253"/>
      <c r="B102" s="204"/>
      <c r="C102" s="2" t="str">
        <f>+IF(C$4=TESTING!$E35,TESTING!$C35," ")</f>
        <v xml:space="preserve"> </v>
      </c>
      <c r="D102" s="2" t="str">
        <f>+IF(D$4=TESTING!$E35,TESTING!$C35," ")</f>
        <v xml:space="preserve"> </v>
      </c>
      <c r="E102" s="2" t="str">
        <f>+IF(E$4=TESTING!$E35,TESTING!$C35," ")</f>
        <v xml:space="preserve"> </v>
      </c>
      <c r="F102" s="2" t="str">
        <f>+IF(F$4=TESTING!$E35,TESTING!$C35," ")</f>
        <v xml:space="preserve"> </v>
      </c>
      <c r="G102" s="2" t="str">
        <f>+IF(G$4=TESTING!$E35,TESTING!$C35," ")</f>
        <v xml:space="preserve"> </v>
      </c>
      <c r="H102" s="2">
        <f>TESTING!F35</f>
        <v>0</v>
      </c>
    </row>
    <row r="103" spans="1:8" x14ac:dyDescent="0.2">
      <c r="A103" s="253"/>
      <c r="B103" s="204"/>
      <c r="C103" s="2" t="str">
        <f>+IF(C$4=TESTING!$E36,TESTING!$C36," ")</f>
        <v xml:space="preserve"> </v>
      </c>
      <c r="D103" s="2" t="str">
        <f>+IF(D$4=TESTING!$E36,TESTING!$C36," ")</f>
        <v xml:space="preserve"> </v>
      </c>
      <c r="E103" s="2" t="str">
        <f>+IF(E$4=TESTING!$E36,TESTING!$C36," ")</f>
        <v xml:space="preserve"> </v>
      </c>
      <c r="F103" s="2" t="str">
        <f>+IF(F$4=TESTING!$E36,TESTING!$C36," ")</f>
        <v xml:space="preserve"> </v>
      </c>
      <c r="G103" s="2" t="str">
        <f>+IF(G$4=TESTING!$E36,TESTING!$C36," ")</f>
        <v xml:space="preserve"> </v>
      </c>
      <c r="H103" s="2">
        <f>TESTING!F36</f>
        <v>0</v>
      </c>
    </row>
    <row r="104" spans="1:8" x14ac:dyDescent="0.2">
      <c r="A104" s="253"/>
      <c r="B104" s="204"/>
      <c r="C104" s="2" t="str">
        <f>+IF(C$4=TESTING!$E37,TESTING!$C37," ")</f>
        <v xml:space="preserve"> </v>
      </c>
      <c r="D104" s="2" t="str">
        <f>+IF(D$4=TESTING!$E37,TESTING!$C37," ")</f>
        <v xml:space="preserve"> </v>
      </c>
      <c r="E104" s="2" t="str">
        <f>+IF(E$4=TESTING!$E37,TESTING!$C37," ")</f>
        <v xml:space="preserve"> </v>
      </c>
      <c r="F104" s="2" t="str">
        <f>+IF(F$4=TESTING!$E37,TESTING!$C37," ")</f>
        <v xml:space="preserve"> </v>
      </c>
      <c r="G104" s="2" t="str">
        <f>+IF(G$4=TESTING!$E37,TESTING!$C37," ")</f>
        <v xml:space="preserve"> </v>
      </c>
      <c r="H104" s="2">
        <f>TESTING!F37</f>
        <v>0</v>
      </c>
    </row>
    <row r="105" spans="1:8" x14ac:dyDescent="0.2">
      <c r="A105" s="253"/>
      <c r="B105" s="204"/>
      <c r="C105" s="2" t="str">
        <f>+IF(C$4=TESTING!$E38,TESTING!$C38," ")</f>
        <v xml:space="preserve"> </v>
      </c>
      <c r="D105" s="2" t="str">
        <f>+IF(D$4=TESTING!$E38,TESTING!$C38," ")</f>
        <v xml:space="preserve"> </v>
      </c>
      <c r="E105" s="2" t="str">
        <f>+IF(E$4=TESTING!$E38,TESTING!$C38," ")</f>
        <v xml:space="preserve"> </v>
      </c>
      <c r="F105" s="2" t="str">
        <f>+IF(F$4=TESTING!$E38,TESTING!$C38," ")</f>
        <v xml:space="preserve"> </v>
      </c>
      <c r="G105" s="2" t="str">
        <f>+IF(G$4=TESTING!$E38,TESTING!$C38," ")</f>
        <v xml:space="preserve"> </v>
      </c>
      <c r="H105" s="2">
        <f>TESTING!F38</f>
        <v>0</v>
      </c>
    </row>
    <row r="106" spans="1:8" x14ac:dyDescent="0.2">
      <c r="A106" s="253"/>
      <c r="B106" s="204"/>
      <c r="C106" s="2" t="str">
        <f>+IF(C$4=TESTING!$E39,TESTING!$C39," ")</f>
        <v xml:space="preserve"> </v>
      </c>
      <c r="D106" s="2" t="str">
        <f>+IF(D$4=TESTING!$E39,TESTING!$C39," ")</f>
        <v xml:space="preserve"> </v>
      </c>
      <c r="E106" s="2" t="str">
        <f>+IF(E$4=TESTING!$E39,TESTING!$C39," ")</f>
        <v xml:space="preserve"> </v>
      </c>
      <c r="F106" s="2" t="str">
        <f>+IF(F$4=TESTING!$E39,TESTING!$C39," ")</f>
        <v xml:space="preserve"> </v>
      </c>
      <c r="G106" s="2" t="str">
        <f>+IF(G$4=TESTING!$E39,TESTING!$C39," ")</f>
        <v xml:space="preserve"> </v>
      </c>
      <c r="H106" s="2">
        <f>TESTING!F39</f>
        <v>0</v>
      </c>
    </row>
    <row r="107" spans="1:8" ht="17" thickBot="1" x14ac:dyDescent="0.25">
      <c r="A107" s="253"/>
      <c r="B107" s="205"/>
      <c r="C107" s="2" t="str">
        <f>+IF(C$4=TESTING!$E40,TESTING!$C40," ")</f>
        <v xml:space="preserve"> </v>
      </c>
      <c r="D107" s="2" t="str">
        <f>+IF(D$4=TESTING!$E40,TESTING!$C40," ")</f>
        <v xml:space="preserve"> </v>
      </c>
      <c r="E107" s="2" t="str">
        <f>+IF(E$4=TESTING!$E40,TESTING!$C40," ")</f>
        <v xml:space="preserve"> </v>
      </c>
      <c r="F107" s="2" t="str">
        <f>+IF(F$4=TESTING!$E40,TESTING!$C40," ")</f>
        <v xml:space="preserve"> </v>
      </c>
      <c r="G107" s="2" t="str">
        <f>+IF(G$4=TESTING!$E40,TESTING!$C40," ")</f>
        <v xml:space="preserve"> </v>
      </c>
      <c r="H107" s="2">
        <f>TESTING!F40</f>
        <v>0</v>
      </c>
    </row>
    <row r="108" spans="1:8" x14ac:dyDescent="0.2">
      <c r="A108" s="254"/>
      <c r="B108" s="203" t="s">
        <v>327</v>
      </c>
      <c r="C108" s="2" t="str">
        <f>+IF(C$4=TESTING!$E41,TESTING!$C41," ")</f>
        <v xml:space="preserve"> </v>
      </c>
      <c r="D108" s="2" t="str">
        <f>+IF(D$4=TESTING!$E41,TESTING!$C41," ")</f>
        <v xml:space="preserve"> </v>
      </c>
      <c r="E108" s="2" t="str">
        <f>+IF(E$4=TESTING!$E41,TESTING!$C41," ")</f>
        <v xml:space="preserve"> </v>
      </c>
      <c r="F108" s="2" t="str">
        <f>+IF(F$4=TESTING!$E41,TESTING!$C41," ")</f>
        <v xml:space="preserve"> </v>
      </c>
      <c r="G108" s="2" t="str">
        <f>+IF(G$4=TESTING!$E41,TESTING!$C41," ")</f>
        <v xml:space="preserve"> </v>
      </c>
      <c r="H108" s="2">
        <f>TESTING!F41</f>
        <v>0</v>
      </c>
    </row>
    <row r="109" spans="1:8" x14ac:dyDescent="0.2">
      <c r="A109" s="254"/>
      <c r="B109" s="204"/>
      <c r="C109" s="2" t="str">
        <f>+IF(C$4=TESTING!$E42,TESTING!$C42," ")</f>
        <v xml:space="preserve"> </v>
      </c>
      <c r="D109" s="2" t="str">
        <f>+IF(D$4=TESTING!$E42,TESTING!$C42," ")</f>
        <v xml:space="preserve"> </v>
      </c>
      <c r="E109" s="2" t="str">
        <f>+IF(E$4=TESTING!$E42,TESTING!$C42," ")</f>
        <v xml:space="preserve"> </v>
      </c>
      <c r="F109" s="2" t="str">
        <f>+IF(F$4=TESTING!$E42,TESTING!$C42," ")</f>
        <v xml:space="preserve"> </v>
      </c>
      <c r="G109" s="2" t="str">
        <f>+IF(G$4=TESTING!$E42,TESTING!$C42," ")</f>
        <v xml:space="preserve"> </v>
      </c>
      <c r="H109" s="2">
        <f>TESTING!F42</f>
        <v>0</v>
      </c>
    </row>
    <row r="110" spans="1:8" x14ac:dyDescent="0.2">
      <c r="A110" s="254"/>
      <c r="B110" s="204"/>
      <c r="C110" s="2" t="str">
        <f>+IF(C$4=TESTING!$E43,TESTING!$C43," ")</f>
        <v xml:space="preserve"> </v>
      </c>
      <c r="D110" s="2" t="str">
        <f>+IF(D$4=TESTING!$E43,TESTING!$C43," ")</f>
        <v xml:space="preserve"> </v>
      </c>
      <c r="E110" s="2" t="str">
        <f>+IF(E$4=TESTING!$E43,TESTING!$C43," ")</f>
        <v xml:space="preserve"> </v>
      </c>
      <c r="F110" s="2" t="str">
        <f>+IF(F$4=TESTING!$E43,TESTING!$C43," ")</f>
        <v xml:space="preserve"> </v>
      </c>
      <c r="G110" s="2" t="str">
        <f>+IF(G$4=TESTING!$E43,TESTING!$C43," ")</f>
        <v xml:space="preserve"> </v>
      </c>
      <c r="H110" s="2">
        <f>TESTING!F43</f>
        <v>0</v>
      </c>
    </row>
    <row r="111" spans="1:8" x14ac:dyDescent="0.2">
      <c r="A111" s="254"/>
      <c r="B111" s="204"/>
      <c r="C111" s="2" t="str">
        <f>+IF(C$4=TESTING!$E44,TESTING!$C44," ")</f>
        <v xml:space="preserve"> </v>
      </c>
      <c r="D111" s="2" t="str">
        <f>+IF(D$4=TESTING!$E44,TESTING!$C44," ")</f>
        <v xml:space="preserve"> </v>
      </c>
      <c r="E111" s="2" t="str">
        <f>+IF(E$4=TESTING!$E44,TESTING!$C44," ")</f>
        <v xml:space="preserve"> </v>
      </c>
      <c r="F111" s="2" t="str">
        <f>+IF(F$4=TESTING!$E44,TESTING!$C44," ")</f>
        <v xml:space="preserve"> </v>
      </c>
      <c r="G111" s="2" t="str">
        <f>+IF(G$4=TESTING!$E44,TESTING!$C44," ")</f>
        <v xml:space="preserve"> </v>
      </c>
      <c r="H111" s="2">
        <f>TESTING!F44</f>
        <v>0</v>
      </c>
    </row>
    <row r="112" spans="1:8" x14ac:dyDescent="0.2">
      <c r="A112" s="254"/>
      <c r="B112" s="204"/>
      <c r="C112" s="2" t="str">
        <f>+IF(C$4=TESTING!$E45,TESTING!$C45," ")</f>
        <v xml:space="preserve"> </v>
      </c>
      <c r="D112" s="2" t="str">
        <f>+IF(D$4=TESTING!$E45,TESTING!$C45," ")</f>
        <v xml:space="preserve"> </v>
      </c>
      <c r="E112" s="2" t="str">
        <f>+IF(E$4=TESTING!$E45,TESTING!$C45," ")</f>
        <v xml:space="preserve"> </v>
      </c>
      <c r="F112" s="2" t="str">
        <f>+IF(F$4=TESTING!$E45,TESTING!$C45," ")</f>
        <v xml:space="preserve"> </v>
      </c>
      <c r="G112" s="2" t="str">
        <f>+IF(G$4=TESTING!$E45,TESTING!$C45," ")</f>
        <v xml:space="preserve"> </v>
      </c>
      <c r="H112" s="2">
        <f>TESTING!F45</f>
        <v>0</v>
      </c>
    </row>
    <row r="113" spans="1:8" x14ac:dyDescent="0.2">
      <c r="A113" s="254"/>
      <c r="B113" s="204"/>
      <c r="C113" s="2" t="str">
        <f>+IF(C$4=TESTING!$E46,TESTING!$C46," ")</f>
        <v xml:space="preserve"> </v>
      </c>
      <c r="D113" s="2" t="str">
        <f>+IF(D$4=TESTING!$E46,TESTING!$C46," ")</f>
        <v xml:space="preserve"> </v>
      </c>
      <c r="E113" s="2" t="str">
        <f>+IF(E$4=TESTING!$E46,TESTING!$C46," ")</f>
        <v xml:space="preserve"> </v>
      </c>
      <c r="F113" s="2" t="str">
        <f>+IF(F$4=TESTING!$E46,TESTING!$C46," ")</f>
        <v xml:space="preserve"> </v>
      </c>
      <c r="G113" s="2" t="str">
        <f>+IF(G$4=TESTING!$E46,TESTING!$C46," ")</f>
        <v xml:space="preserve"> </v>
      </c>
      <c r="H113" s="2">
        <f>TESTING!F46</f>
        <v>0</v>
      </c>
    </row>
    <row r="114" spans="1:8" x14ac:dyDescent="0.2">
      <c r="A114" s="254"/>
      <c r="B114" s="204"/>
      <c r="C114" s="2" t="str">
        <f>+IF(C$4=TESTING!$E47,TESTING!$C47," ")</f>
        <v xml:space="preserve"> </v>
      </c>
      <c r="D114" s="2" t="str">
        <f>+IF(D$4=TESTING!$E47,TESTING!$C47," ")</f>
        <v xml:space="preserve"> </v>
      </c>
      <c r="E114" s="2" t="str">
        <f>+IF(E$4=TESTING!$E47,TESTING!$C47," ")</f>
        <v xml:space="preserve"> </v>
      </c>
      <c r="F114" s="2" t="str">
        <f>+IF(F$4=TESTING!$E47,TESTING!$C47," ")</f>
        <v xml:space="preserve"> </v>
      </c>
      <c r="G114" s="2" t="str">
        <f>+IF(G$4=TESTING!$E47,TESTING!$C47," ")</f>
        <v xml:space="preserve"> </v>
      </c>
      <c r="H114" s="2">
        <f>TESTING!F47</f>
        <v>0</v>
      </c>
    </row>
    <row r="115" spans="1:8" x14ac:dyDescent="0.2">
      <c r="A115" s="254"/>
      <c r="B115" s="204"/>
      <c r="C115" s="2" t="str">
        <f>+IF(C$4=TESTING!$E48,TESTING!$C48," ")</f>
        <v xml:space="preserve"> </v>
      </c>
      <c r="D115" s="2" t="str">
        <f>+IF(D$4=TESTING!$E48,TESTING!$C48," ")</f>
        <v xml:space="preserve"> </v>
      </c>
      <c r="E115" s="2" t="str">
        <f>+IF(E$4=TESTING!$E48,TESTING!$C48," ")</f>
        <v xml:space="preserve"> </v>
      </c>
      <c r="F115" s="2" t="str">
        <f>+IF(F$4=TESTING!$E48,TESTING!$C48," ")</f>
        <v xml:space="preserve"> </v>
      </c>
      <c r="G115" s="2" t="str">
        <f>+IF(G$4=TESTING!$E48,TESTING!$C48," ")</f>
        <v xml:space="preserve"> </v>
      </c>
      <c r="H115" s="2">
        <f>TESTING!F48</f>
        <v>0</v>
      </c>
    </row>
    <row r="116" spans="1:8" x14ac:dyDescent="0.2">
      <c r="A116" s="254"/>
      <c r="B116" s="204"/>
      <c r="C116" s="2" t="str">
        <f>+IF(C$4=TESTING!$E49,TESTING!$C49," ")</f>
        <v xml:space="preserve"> </v>
      </c>
      <c r="D116" s="2" t="str">
        <f>+IF(D$4=TESTING!$E49,TESTING!$C49," ")</f>
        <v xml:space="preserve"> </v>
      </c>
      <c r="E116" s="2" t="str">
        <f>+IF(E$4=TESTING!$E49,TESTING!$C49," ")</f>
        <v xml:space="preserve"> </v>
      </c>
      <c r="F116" s="2" t="str">
        <f>+IF(F$4=TESTING!$E49,TESTING!$C49," ")</f>
        <v xml:space="preserve"> </v>
      </c>
      <c r="G116" s="2" t="str">
        <f>+IF(G$4=TESTING!$E49,TESTING!$C49," ")</f>
        <v xml:space="preserve"> </v>
      </c>
      <c r="H116" s="2">
        <f>TESTING!F49</f>
        <v>0</v>
      </c>
    </row>
    <row r="117" spans="1:8" x14ac:dyDescent="0.2">
      <c r="A117" s="254"/>
      <c r="B117" s="204"/>
      <c r="C117" s="2" t="str">
        <f>+IF(C$4=TESTING!$E50,TESTING!$C50," ")</f>
        <v xml:space="preserve"> </v>
      </c>
      <c r="D117" s="2" t="str">
        <f>+IF(D$4=TESTING!$E50,TESTING!$C50," ")</f>
        <v xml:space="preserve"> </v>
      </c>
      <c r="E117" s="2" t="str">
        <f>+IF(E$4=TESTING!$E50,TESTING!$C50," ")</f>
        <v xml:space="preserve"> </v>
      </c>
      <c r="F117" s="2" t="str">
        <f>+IF(F$4=TESTING!$E50,TESTING!$C50," ")</f>
        <v xml:space="preserve"> </v>
      </c>
      <c r="G117" s="2" t="str">
        <f>+IF(G$4=TESTING!$E50,TESTING!$C50," ")</f>
        <v xml:space="preserve"> </v>
      </c>
      <c r="H117" s="2">
        <f>TESTING!F50</f>
        <v>0</v>
      </c>
    </row>
    <row r="118" spans="1:8" x14ac:dyDescent="0.2">
      <c r="A118" s="254"/>
      <c r="B118" s="204"/>
      <c r="C118" s="2" t="str">
        <f>+IF(C$4=TESTING!$E51,TESTING!$C51," ")</f>
        <v xml:space="preserve"> </v>
      </c>
      <c r="D118" s="2" t="str">
        <f>+IF(D$4=TESTING!$E51,TESTING!$C51," ")</f>
        <v xml:space="preserve"> </v>
      </c>
      <c r="E118" s="2" t="str">
        <f>+IF(E$4=TESTING!$E51,TESTING!$C51," ")</f>
        <v xml:space="preserve"> </v>
      </c>
      <c r="F118" s="2" t="str">
        <f>+IF(F$4=TESTING!$E51,TESTING!$C51," ")</f>
        <v xml:space="preserve"> </v>
      </c>
      <c r="G118" s="2" t="str">
        <f>+IF(G$4=TESTING!$E51,TESTING!$C51," ")</f>
        <v xml:space="preserve"> </v>
      </c>
      <c r="H118" s="2">
        <f>TESTING!F51</f>
        <v>0</v>
      </c>
    </row>
    <row r="119" spans="1:8" x14ac:dyDescent="0.2">
      <c r="A119" s="254"/>
      <c r="B119" s="204"/>
      <c r="C119" s="2" t="str">
        <f>+IF(C$4=TESTING!$E52,TESTING!$C52," ")</f>
        <v xml:space="preserve"> </v>
      </c>
      <c r="D119" s="2" t="str">
        <f>+IF(D$4=TESTING!$E52,TESTING!$C52," ")</f>
        <v xml:space="preserve"> </v>
      </c>
      <c r="E119" s="2" t="str">
        <f>+IF(E$4=TESTING!$E52,TESTING!$C52," ")</f>
        <v xml:space="preserve"> </v>
      </c>
      <c r="F119" s="2" t="str">
        <f>+IF(F$4=TESTING!$E52,TESTING!$C52," ")</f>
        <v xml:space="preserve"> </v>
      </c>
      <c r="G119" s="2" t="str">
        <f>+IF(G$4=TESTING!$E52,TESTING!$C52," ")</f>
        <v xml:space="preserve"> </v>
      </c>
      <c r="H119" s="2">
        <f>TESTING!F52</f>
        <v>0</v>
      </c>
    </row>
    <row r="120" spans="1:8" ht="17" thickBot="1" x14ac:dyDescent="0.25">
      <c r="A120" s="254"/>
      <c r="B120" s="212"/>
      <c r="C120" s="2" t="str">
        <f>+IF(C$4=TESTING!$E53,TESTING!$C53," ")</f>
        <v xml:space="preserve"> </v>
      </c>
      <c r="D120" s="2" t="str">
        <f>+IF(D$4=TESTING!$E53,TESTING!$C53," ")</f>
        <v xml:space="preserve"> </v>
      </c>
      <c r="E120" s="2" t="str">
        <f>+IF(E$4=TESTING!$E53,TESTING!$C53," ")</f>
        <v xml:space="preserve"> </v>
      </c>
      <c r="F120" s="2" t="str">
        <f>+IF(F$4=TESTING!$E53,TESTING!$C53," ")</f>
        <v xml:space="preserve"> </v>
      </c>
      <c r="G120" s="2" t="str">
        <f>+IF(G$4=TESTING!$E53,TESTING!$C53," ")</f>
        <v xml:space="preserve"> </v>
      </c>
      <c r="H120" s="2">
        <f>TESTING!F53</f>
        <v>0</v>
      </c>
    </row>
    <row r="121" spans="1:8" ht="17" thickBot="1" x14ac:dyDescent="0.25">
      <c r="A121" s="255"/>
      <c r="B121" s="175" t="s">
        <v>346</v>
      </c>
      <c r="C121" s="2" t="str">
        <f>+IF(C$4=TESTING!$E54,TESTING!$C54," ")</f>
        <v xml:space="preserve"> </v>
      </c>
      <c r="D121" s="2" t="str">
        <f>+IF(D$4=TESTING!$E54,TESTING!$C54," ")</f>
        <v xml:space="preserve"> </v>
      </c>
      <c r="E121" s="2" t="str">
        <f>+IF(E$4=TESTING!$E54,TESTING!$C54," ")</f>
        <v xml:space="preserve"> </v>
      </c>
      <c r="F121" s="2" t="str">
        <f>+IF(F$4=TESTING!$E54,TESTING!$C54," ")</f>
        <v xml:space="preserve"> </v>
      </c>
      <c r="G121" s="2" t="str">
        <f>+IF(G$4=TESTING!$E54,TESTING!$C54," ")</f>
        <v xml:space="preserve"> </v>
      </c>
      <c r="H121" s="2">
        <f>TESTING!F54</f>
        <v>0</v>
      </c>
    </row>
    <row r="122" spans="1:8" x14ac:dyDescent="0.2">
      <c r="A122" s="250" t="s">
        <v>351</v>
      </c>
      <c r="B122" s="203" t="s">
        <v>352</v>
      </c>
      <c r="C122" s="2" t="str">
        <f>+IF(C$4=PREVENTION!$E5,PREVENTION!$C5," ")</f>
        <v xml:space="preserve"> </v>
      </c>
      <c r="D122" s="2" t="str">
        <f>+IF(D$4=PREVENTION!$E5,PREVENTION!$C5," ")</f>
        <v xml:space="preserve"> </v>
      </c>
      <c r="E122" s="2" t="str">
        <f>+IF(E$4=PREVENTION!$E5,PREVENTION!$C5," ")</f>
        <v xml:space="preserve"> </v>
      </c>
      <c r="F122" s="2" t="str">
        <f>+IF(F$4=PREVENTION!$E5,PREVENTION!$C5," ")</f>
        <v xml:space="preserve"> </v>
      </c>
      <c r="G122" s="2" t="str">
        <f>+IF(G$4=PREVENTION!$E5,PREVENTION!$C5," ")</f>
        <v xml:space="preserve"> </v>
      </c>
      <c r="H122" s="2">
        <f>PREVENTION!F5</f>
        <v>0</v>
      </c>
    </row>
    <row r="123" spans="1:8" x14ac:dyDescent="0.2">
      <c r="A123" s="250"/>
      <c r="B123" s="204"/>
      <c r="C123" s="2" t="str">
        <f>+IF(C$4=PREVENTION!$E6,PREVENTION!$C6," ")</f>
        <v xml:space="preserve"> </v>
      </c>
      <c r="D123" s="2" t="str">
        <f>+IF(D$4=PREVENTION!$E6,PREVENTION!$C6," ")</f>
        <v xml:space="preserve"> </v>
      </c>
      <c r="E123" s="2" t="str">
        <f>+IF(E$4=PREVENTION!$E6,PREVENTION!$C6," ")</f>
        <v xml:space="preserve"> </v>
      </c>
      <c r="F123" s="2" t="str">
        <f>+IF(F$4=PREVENTION!$E6,PREVENTION!$C6," ")</f>
        <v xml:space="preserve"> </v>
      </c>
      <c r="G123" s="2" t="str">
        <f>+IF(G$4=PREVENTION!$E6,PREVENTION!$C6," ")</f>
        <v xml:space="preserve"> </v>
      </c>
      <c r="H123" s="2">
        <f>PREVENTION!F6</f>
        <v>0</v>
      </c>
    </row>
    <row r="124" spans="1:8" ht="17" thickBot="1" x14ac:dyDescent="0.25">
      <c r="A124" s="250"/>
      <c r="B124" s="212"/>
      <c r="C124" s="2" t="str">
        <f>+IF(C$4=PREVENTION!$E7,PREVENTION!$C7," ")</f>
        <v xml:space="preserve"> </v>
      </c>
      <c r="D124" s="2" t="str">
        <f>+IF(D$4=PREVENTION!$E7,PREVENTION!$C7," ")</f>
        <v xml:space="preserve"> </v>
      </c>
      <c r="E124" s="2" t="str">
        <f>+IF(E$4=PREVENTION!$E7,PREVENTION!$C7," ")</f>
        <v xml:space="preserve"> </v>
      </c>
      <c r="F124" s="2" t="str">
        <f>+IF(F$4=PREVENTION!$E7,PREVENTION!$C7," ")</f>
        <v xml:space="preserve"> </v>
      </c>
      <c r="G124" s="2" t="str">
        <f>+IF(G$4=PREVENTION!$E7,PREVENTION!$C7," ")</f>
        <v xml:space="preserve"> </v>
      </c>
      <c r="H124" s="2">
        <f>PREVENTION!F7</f>
        <v>0</v>
      </c>
    </row>
    <row r="125" spans="1:8" x14ac:dyDescent="0.2">
      <c r="A125" s="250"/>
      <c r="B125" s="203" t="s">
        <v>359</v>
      </c>
      <c r="C125" s="2" t="str">
        <f>+IF(C$4=PREVENTION!$E8,PREVENTION!$C8," ")</f>
        <v xml:space="preserve"> </v>
      </c>
      <c r="D125" s="2" t="str">
        <f>+IF(D$4=PREVENTION!$E8,PREVENTION!$C8," ")</f>
        <v xml:space="preserve"> </v>
      </c>
      <c r="E125" s="2" t="str">
        <f>+IF(E$4=PREVENTION!$E8,PREVENTION!$C8," ")</f>
        <v xml:space="preserve"> </v>
      </c>
      <c r="F125" s="2" t="str">
        <f>+IF(F$4=PREVENTION!$E8,PREVENTION!$C8," ")</f>
        <v xml:space="preserve"> </v>
      </c>
      <c r="G125" s="2" t="str">
        <f>+IF(G$4=PREVENTION!$E8,PREVENTION!$C8," ")</f>
        <v xml:space="preserve"> </v>
      </c>
      <c r="H125" s="2">
        <f>PREVENTION!F8</f>
        <v>0</v>
      </c>
    </row>
    <row r="126" spans="1:8" ht="17" thickBot="1" x14ac:dyDescent="0.25">
      <c r="A126" s="250"/>
      <c r="B126" s="212"/>
      <c r="C126" s="2" t="str">
        <f>+IF(C$4=PREVENTION!$E9,PREVENTION!$C9," ")</f>
        <v xml:space="preserve"> </v>
      </c>
      <c r="D126" s="2" t="str">
        <f>+IF(D$4=PREVENTION!$E9,PREVENTION!$C9," ")</f>
        <v xml:space="preserve"> </v>
      </c>
      <c r="E126" s="2" t="str">
        <f>+IF(E$4=PREVENTION!$E9,PREVENTION!$C9," ")</f>
        <v xml:space="preserve"> </v>
      </c>
      <c r="F126" s="2" t="str">
        <f>+IF(F$4=PREVENTION!$E9,PREVENTION!$C9," ")</f>
        <v xml:space="preserve"> </v>
      </c>
      <c r="G126" s="2" t="str">
        <f>+IF(G$4=PREVENTION!$E9,PREVENTION!$C9," ")</f>
        <v xml:space="preserve"> </v>
      </c>
      <c r="H126" s="2">
        <f>PREVENTION!F9</f>
        <v>0</v>
      </c>
    </row>
    <row r="127" spans="1:8" x14ac:dyDescent="0.2">
      <c r="A127" s="250"/>
      <c r="B127" s="203" t="s">
        <v>366</v>
      </c>
      <c r="C127" s="2" t="str">
        <f>+IF(C$4=PREVENTION!$E10,PREVENTION!$C10," ")</f>
        <v xml:space="preserve"> </v>
      </c>
      <c r="D127" s="2" t="str">
        <f>+IF(D$4=PREVENTION!$E10,PREVENTION!$C10," ")</f>
        <v xml:space="preserve"> </v>
      </c>
      <c r="E127" s="2" t="str">
        <f>+IF(E$4=PREVENTION!$E10,PREVENTION!$C10," ")</f>
        <v xml:space="preserve"> </v>
      </c>
      <c r="F127" s="2" t="str">
        <f>+IF(F$4=PREVENTION!$E10,PREVENTION!$C10," ")</f>
        <v xml:space="preserve"> </v>
      </c>
      <c r="G127" s="2" t="str">
        <f>+IF(G$4=PREVENTION!$E10,PREVENTION!$C10," ")</f>
        <v xml:space="preserve"> </v>
      </c>
      <c r="H127" s="2">
        <f>PREVENTION!F10</f>
        <v>0</v>
      </c>
    </row>
    <row r="128" spans="1:8" x14ac:dyDescent="0.2">
      <c r="A128" s="250"/>
      <c r="B128" s="204"/>
      <c r="C128" s="2" t="str">
        <f>+IF(C$4=PREVENTION!$E11,PREVENTION!$C11," ")</f>
        <v xml:space="preserve"> </v>
      </c>
      <c r="D128" s="2" t="str">
        <f>+IF(D$4=PREVENTION!$E11,PREVENTION!$C11," ")</f>
        <v xml:space="preserve"> </v>
      </c>
      <c r="E128" s="2" t="str">
        <f>+IF(E$4=PREVENTION!$E11,PREVENTION!$C11," ")</f>
        <v xml:space="preserve"> </v>
      </c>
      <c r="F128" s="2" t="str">
        <f>+IF(F$4=PREVENTION!$E11,PREVENTION!$C11," ")</f>
        <v xml:space="preserve"> </v>
      </c>
      <c r="G128" s="2" t="str">
        <f>+IF(G$4=PREVENTION!$E11,PREVENTION!$C11," ")</f>
        <v xml:space="preserve"> </v>
      </c>
      <c r="H128" s="2">
        <f>PREVENTION!F11</f>
        <v>0</v>
      </c>
    </row>
    <row r="129" spans="1:8" ht="17" thickBot="1" x14ac:dyDescent="0.25">
      <c r="A129" s="250"/>
      <c r="B129" s="212"/>
      <c r="C129" s="2" t="str">
        <f>+IF(C$4=PREVENTION!$E12,PREVENTION!$C12," ")</f>
        <v xml:space="preserve"> </v>
      </c>
      <c r="D129" s="2" t="str">
        <f>+IF(D$4=PREVENTION!$E12,PREVENTION!$C12," ")</f>
        <v xml:space="preserve"> </v>
      </c>
      <c r="E129" s="2" t="str">
        <f>+IF(E$4=PREVENTION!$E12,PREVENTION!$C12," ")</f>
        <v xml:space="preserve"> </v>
      </c>
      <c r="F129" s="2" t="str">
        <f>+IF(F$4=PREVENTION!$E12,PREVENTION!$C12," ")</f>
        <v xml:space="preserve"> </v>
      </c>
      <c r="G129" s="2" t="str">
        <f>+IF(G$4=PREVENTION!$E12,PREVENTION!$C12," ")</f>
        <v xml:space="preserve"> </v>
      </c>
      <c r="H129" s="2">
        <f>PREVENTION!F12</f>
        <v>0</v>
      </c>
    </row>
    <row r="130" spans="1:8" x14ac:dyDescent="0.2">
      <c r="A130" s="250"/>
      <c r="B130" s="203" t="s">
        <v>375</v>
      </c>
      <c r="C130" s="2" t="str">
        <f>+IF(C$4=PREVENTION!$E13,PREVENTION!$C13," ")</f>
        <v xml:space="preserve"> </v>
      </c>
      <c r="D130" s="2" t="str">
        <f>+IF(D$4=PREVENTION!$E13,PREVENTION!$C13," ")</f>
        <v xml:space="preserve"> </v>
      </c>
      <c r="E130" s="2" t="str">
        <f>+IF(E$4=PREVENTION!$E13,PREVENTION!$C13," ")</f>
        <v xml:space="preserve"> </v>
      </c>
      <c r="F130" s="2" t="str">
        <f>+IF(F$4=PREVENTION!$E13,PREVENTION!$C13," ")</f>
        <v xml:space="preserve"> </v>
      </c>
      <c r="G130" s="2" t="str">
        <f>+IF(G$4=PREVENTION!$E13,PREVENTION!$C13," ")</f>
        <v xml:space="preserve"> </v>
      </c>
      <c r="H130" s="2">
        <f>PREVENTION!F13</f>
        <v>0</v>
      </c>
    </row>
    <row r="131" spans="1:8" x14ac:dyDescent="0.2">
      <c r="A131" s="250"/>
      <c r="B131" s="204"/>
      <c r="C131" s="2" t="str">
        <f>+IF(C$4=PREVENTION!$E14,PREVENTION!$C14," ")</f>
        <v xml:space="preserve"> </v>
      </c>
      <c r="D131" s="2" t="str">
        <f>+IF(D$4=PREVENTION!$E14,PREVENTION!$C14," ")</f>
        <v xml:space="preserve"> </v>
      </c>
      <c r="E131" s="2" t="str">
        <f>+IF(E$4=PREVENTION!$E14,PREVENTION!$C14," ")</f>
        <v xml:space="preserve"> </v>
      </c>
      <c r="F131" s="2" t="str">
        <f>+IF(F$4=PREVENTION!$E14,PREVENTION!$C14," ")</f>
        <v xml:space="preserve"> </v>
      </c>
      <c r="G131" s="2" t="str">
        <f>+IF(G$4=PREVENTION!$E14,PREVENTION!$C14," ")</f>
        <v xml:space="preserve"> </v>
      </c>
      <c r="H131" s="2">
        <f>PREVENTION!F14</f>
        <v>0</v>
      </c>
    </row>
    <row r="132" spans="1:8" x14ac:dyDescent="0.2">
      <c r="A132" s="250"/>
      <c r="B132" s="204"/>
      <c r="C132" s="2" t="str">
        <f>+IF(C$4=PREVENTION!$E15,PREVENTION!$C15," ")</f>
        <v xml:space="preserve"> </v>
      </c>
      <c r="D132" s="2" t="str">
        <f>+IF(D$4=PREVENTION!$E15,PREVENTION!$C15," ")</f>
        <v xml:space="preserve"> </v>
      </c>
      <c r="E132" s="2" t="str">
        <f>+IF(E$4=PREVENTION!$E15,PREVENTION!$C15," ")</f>
        <v xml:space="preserve"> </v>
      </c>
      <c r="F132" s="2" t="str">
        <f>+IF(F$4=PREVENTION!$E15,PREVENTION!$C15," ")</f>
        <v xml:space="preserve"> </v>
      </c>
      <c r="G132" s="2" t="str">
        <f>+IF(G$4=PREVENTION!$E15,PREVENTION!$C15," ")</f>
        <v xml:space="preserve"> </v>
      </c>
      <c r="H132" s="2">
        <f>PREVENTION!F15</f>
        <v>0</v>
      </c>
    </row>
    <row r="133" spans="1:8" x14ac:dyDescent="0.2">
      <c r="A133" s="250"/>
      <c r="B133" s="204"/>
      <c r="C133" s="2" t="str">
        <f>+IF(C$4=PREVENTION!$E16,PREVENTION!$C16," ")</f>
        <v xml:space="preserve"> </v>
      </c>
      <c r="D133" s="2" t="str">
        <f>+IF(D$4=PREVENTION!$E16,PREVENTION!$C16," ")</f>
        <v xml:space="preserve"> </v>
      </c>
      <c r="E133" s="2" t="str">
        <f>+IF(E$4=PREVENTION!$E16,PREVENTION!$C16," ")</f>
        <v xml:space="preserve"> </v>
      </c>
      <c r="F133" s="2" t="str">
        <f>+IF(F$4=PREVENTION!$E16,PREVENTION!$C16," ")</f>
        <v xml:space="preserve"> </v>
      </c>
      <c r="G133" s="2" t="str">
        <f>+IF(G$4=PREVENTION!$E16,PREVENTION!$C16," ")</f>
        <v xml:space="preserve"> </v>
      </c>
      <c r="H133" s="2">
        <f>PREVENTION!F16</f>
        <v>0</v>
      </c>
    </row>
    <row r="134" spans="1:8" x14ac:dyDescent="0.2">
      <c r="A134" s="250"/>
      <c r="B134" s="204"/>
      <c r="C134" s="2" t="str">
        <f>+IF(C$4=PREVENTION!$E17,PREVENTION!$C17," ")</f>
        <v xml:space="preserve"> </v>
      </c>
      <c r="D134" s="2" t="str">
        <f>+IF(D$4=PREVENTION!$E17,PREVENTION!$C17," ")</f>
        <v xml:space="preserve"> </v>
      </c>
      <c r="E134" s="2" t="str">
        <f>+IF(E$4=PREVENTION!$E17,PREVENTION!$C17," ")</f>
        <v xml:space="preserve"> </v>
      </c>
      <c r="F134" s="2" t="str">
        <f>+IF(F$4=PREVENTION!$E17,PREVENTION!$C17," ")</f>
        <v xml:space="preserve"> </v>
      </c>
      <c r="G134" s="2" t="str">
        <f>+IF(G$4=PREVENTION!$E17,PREVENTION!$C17," ")</f>
        <v xml:space="preserve"> </v>
      </c>
      <c r="H134" s="2">
        <f>PREVENTION!F17</f>
        <v>0</v>
      </c>
    </row>
    <row r="135" spans="1:8" x14ac:dyDescent="0.2">
      <c r="A135" s="250"/>
      <c r="B135" s="204"/>
      <c r="C135" s="2" t="str">
        <f>+IF(C$4=PREVENTION!$E18,PREVENTION!$C18," ")</f>
        <v xml:space="preserve"> </v>
      </c>
      <c r="D135" s="2" t="str">
        <f>+IF(D$4=PREVENTION!$E18,PREVENTION!$C18," ")</f>
        <v xml:space="preserve"> </v>
      </c>
      <c r="E135" s="2" t="str">
        <f>+IF(E$4=PREVENTION!$E18,PREVENTION!$C18," ")</f>
        <v xml:space="preserve"> </v>
      </c>
      <c r="F135" s="2" t="str">
        <f>+IF(F$4=PREVENTION!$E18,PREVENTION!$C18," ")</f>
        <v xml:space="preserve"> </v>
      </c>
      <c r="G135" s="2" t="str">
        <f>+IF(G$4=PREVENTION!$E18,PREVENTION!$C18," ")</f>
        <v xml:space="preserve"> </v>
      </c>
      <c r="H135" s="2">
        <f>PREVENTION!F18</f>
        <v>0</v>
      </c>
    </row>
    <row r="136" spans="1:8" x14ac:dyDescent="0.2">
      <c r="A136" s="250"/>
      <c r="B136" s="204"/>
      <c r="C136" s="2" t="str">
        <f>+IF(C$4=PREVENTION!$E19,PREVENTION!$C19," ")</f>
        <v xml:space="preserve"> </v>
      </c>
      <c r="D136" s="2" t="str">
        <f>+IF(D$4=PREVENTION!$E19,PREVENTION!$C19," ")</f>
        <v xml:space="preserve"> </v>
      </c>
      <c r="E136" s="2" t="str">
        <f>+IF(E$4=PREVENTION!$E19,PREVENTION!$C19," ")</f>
        <v xml:space="preserve"> </v>
      </c>
      <c r="F136" s="2" t="str">
        <f>+IF(F$4=PREVENTION!$E19,PREVENTION!$C19," ")</f>
        <v xml:space="preserve"> </v>
      </c>
      <c r="G136" s="2" t="str">
        <f>+IF(G$4=PREVENTION!$E19,PREVENTION!$C19," ")</f>
        <v xml:space="preserve"> </v>
      </c>
      <c r="H136" s="2">
        <f>PREVENTION!F19</f>
        <v>0</v>
      </c>
    </row>
    <row r="137" spans="1:8" x14ac:dyDescent="0.2">
      <c r="A137" s="250"/>
      <c r="B137" s="204"/>
      <c r="C137" s="2" t="str">
        <f>+IF(C$4=PREVENTION!$E20,PREVENTION!$C20," ")</f>
        <v xml:space="preserve"> </v>
      </c>
      <c r="D137" s="2" t="str">
        <f>+IF(D$4=PREVENTION!$E20,PREVENTION!$C20," ")</f>
        <v xml:space="preserve"> </v>
      </c>
      <c r="E137" s="2" t="str">
        <f>+IF(E$4=PREVENTION!$E20,PREVENTION!$C20," ")</f>
        <v xml:space="preserve"> </v>
      </c>
      <c r="F137" s="2" t="str">
        <f>+IF(F$4=PREVENTION!$E20,PREVENTION!$C20," ")</f>
        <v xml:space="preserve"> </v>
      </c>
      <c r="G137" s="2" t="str">
        <f>+IF(G$4=PREVENTION!$E20,PREVENTION!$C20," ")</f>
        <v xml:space="preserve"> </v>
      </c>
      <c r="H137" s="2">
        <f>PREVENTION!F20</f>
        <v>0</v>
      </c>
    </row>
    <row r="138" spans="1:8" x14ac:dyDescent="0.2">
      <c r="A138" s="250"/>
      <c r="B138" s="204"/>
      <c r="C138" s="2" t="str">
        <f>+IF(C$4=PREVENTION!$E21,PREVENTION!$C21," ")</f>
        <v xml:space="preserve"> </v>
      </c>
      <c r="D138" s="2" t="str">
        <f>+IF(D$4=PREVENTION!$E21,PREVENTION!$C21," ")</f>
        <v xml:space="preserve"> </v>
      </c>
      <c r="E138" s="2" t="str">
        <f>+IF(E$4=PREVENTION!$E21,PREVENTION!$C21," ")</f>
        <v xml:space="preserve"> </v>
      </c>
      <c r="F138" s="2" t="str">
        <f>+IF(F$4=PREVENTION!$E21,PREVENTION!$C21," ")</f>
        <v xml:space="preserve"> </v>
      </c>
      <c r="G138" s="2" t="str">
        <f>+IF(G$4=PREVENTION!$E21,PREVENTION!$C21," ")</f>
        <v xml:space="preserve"> </v>
      </c>
      <c r="H138" s="2">
        <f>PREVENTION!F21</f>
        <v>0</v>
      </c>
    </row>
    <row r="139" spans="1:8" x14ac:dyDescent="0.2">
      <c r="A139" s="250"/>
      <c r="B139" s="204"/>
      <c r="C139" s="2" t="str">
        <f>+IF(C$4=PREVENTION!$E22,PREVENTION!$C22," ")</f>
        <v xml:space="preserve"> </v>
      </c>
      <c r="D139" s="2" t="str">
        <f>+IF(D$4=PREVENTION!$E22,PREVENTION!$C22," ")</f>
        <v xml:space="preserve"> </v>
      </c>
      <c r="E139" s="2" t="str">
        <f>+IF(E$4=PREVENTION!$E22,PREVENTION!$C22," ")</f>
        <v xml:space="preserve"> </v>
      </c>
      <c r="F139" s="2" t="str">
        <f>+IF(F$4=PREVENTION!$E22,PREVENTION!$C22," ")</f>
        <v xml:space="preserve"> </v>
      </c>
      <c r="G139" s="2" t="str">
        <f>+IF(G$4=PREVENTION!$E22,PREVENTION!$C22," ")</f>
        <v xml:space="preserve"> </v>
      </c>
      <c r="H139" s="2">
        <f>PREVENTION!F22</f>
        <v>0</v>
      </c>
    </row>
    <row r="140" spans="1:8" ht="17" thickBot="1" x14ac:dyDescent="0.25">
      <c r="A140" s="250"/>
      <c r="B140" s="212"/>
      <c r="C140" s="2" t="str">
        <f>+IF(C$4=PREVENTION!$E23,PREVENTION!$C23," ")</f>
        <v xml:space="preserve"> </v>
      </c>
      <c r="D140" s="2" t="str">
        <f>+IF(D$4=PREVENTION!$E23,PREVENTION!$C23," ")</f>
        <v xml:space="preserve"> </v>
      </c>
      <c r="E140" s="2" t="str">
        <f>+IF(E$4=PREVENTION!$E23,PREVENTION!$C23," ")</f>
        <v xml:space="preserve"> </v>
      </c>
      <c r="F140" s="2" t="str">
        <f>+IF(F$4=PREVENTION!$E23,PREVENTION!$C23," ")</f>
        <v xml:space="preserve"> </v>
      </c>
      <c r="G140" s="2" t="str">
        <f>+IF(G$4=PREVENTION!$E23,PREVENTION!$C23," ")</f>
        <v xml:space="preserve"> </v>
      </c>
      <c r="H140" s="2">
        <f>PREVENTION!F23</f>
        <v>0</v>
      </c>
    </row>
    <row r="141" spans="1:8" x14ac:dyDescent="0.2">
      <c r="A141" s="250"/>
      <c r="B141" s="203" t="s">
        <v>397</v>
      </c>
      <c r="C141" s="2" t="str">
        <f>+IF(C$4=PREVENTION!$E24,PREVENTION!$C24," ")</f>
        <v xml:space="preserve"> </v>
      </c>
      <c r="D141" s="2" t="str">
        <f>+IF(D$4=PREVENTION!$E24,PREVENTION!$C24," ")</f>
        <v xml:space="preserve"> </v>
      </c>
      <c r="E141" s="2" t="str">
        <f>+IF(E$4=PREVENTION!$E24,PREVENTION!$C24," ")</f>
        <v xml:space="preserve"> </v>
      </c>
      <c r="F141" s="2" t="str">
        <f>+IF(F$4=PREVENTION!$E24,PREVENTION!$C24," ")</f>
        <v xml:space="preserve"> </v>
      </c>
      <c r="G141" s="2" t="str">
        <f>+IF(G$4=PREVENTION!$E24,PREVENTION!$C24," ")</f>
        <v xml:space="preserve"> </v>
      </c>
      <c r="H141" s="2">
        <f>PREVENTION!F24</f>
        <v>0</v>
      </c>
    </row>
    <row r="142" spans="1:8" x14ac:dyDescent="0.2">
      <c r="A142" s="250"/>
      <c r="B142" s="204"/>
      <c r="C142" s="2" t="str">
        <f>+IF(C$4=PREVENTION!$E25,PREVENTION!$C25," ")</f>
        <v xml:space="preserve"> </v>
      </c>
      <c r="D142" s="2" t="str">
        <f>+IF(D$4=PREVENTION!$E25,PREVENTION!$C25," ")</f>
        <v xml:space="preserve"> </v>
      </c>
      <c r="E142" s="2" t="str">
        <f>+IF(E$4=PREVENTION!$E25,PREVENTION!$C25," ")</f>
        <v xml:space="preserve"> </v>
      </c>
      <c r="F142" s="2" t="str">
        <f>+IF(F$4=PREVENTION!$E25,PREVENTION!$C25," ")</f>
        <v xml:space="preserve"> </v>
      </c>
      <c r="G142" s="2" t="str">
        <f>+IF(G$4=PREVENTION!$E25,PREVENTION!$C25," ")</f>
        <v xml:space="preserve"> </v>
      </c>
      <c r="H142" s="2">
        <f>PREVENTION!F25</f>
        <v>0</v>
      </c>
    </row>
    <row r="143" spans="1:8" x14ac:dyDescent="0.2">
      <c r="A143" s="250"/>
      <c r="B143" s="204"/>
      <c r="C143" s="2" t="str">
        <f>+IF(C$4=PREVENTION!$E26,PREVENTION!$C26," ")</f>
        <v xml:space="preserve"> </v>
      </c>
      <c r="D143" s="2" t="str">
        <f>+IF(D$4=PREVENTION!$E26,PREVENTION!$C26," ")</f>
        <v xml:space="preserve"> </v>
      </c>
      <c r="E143" s="2" t="str">
        <f>+IF(E$4=PREVENTION!$E26,PREVENTION!$C26," ")</f>
        <v xml:space="preserve"> </v>
      </c>
      <c r="F143" s="2" t="str">
        <f>+IF(F$4=PREVENTION!$E26,PREVENTION!$C26," ")</f>
        <v xml:space="preserve"> </v>
      </c>
      <c r="G143" s="2" t="str">
        <f>+IF(G$4=PREVENTION!$E26,PREVENTION!$C26," ")</f>
        <v xml:space="preserve"> </v>
      </c>
      <c r="H143" s="2">
        <f>PREVENTION!F26</f>
        <v>0</v>
      </c>
    </row>
    <row r="144" spans="1:8" x14ac:dyDescent="0.2">
      <c r="A144" s="250"/>
      <c r="B144" s="204"/>
      <c r="C144" s="2" t="str">
        <f>+IF(C$4=PREVENTION!$E27,PREVENTION!$C27," ")</f>
        <v xml:space="preserve"> </v>
      </c>
      <c r="D144" s="2" t="str">
        <f>+IF(D$4=PREVENTION!$E27,PREVENTION!$C27," ")</f>
        <v xml:space="preserve"> </v>
      </c>
      <c r="E144" s="2" t="str">
        <f>+IF(E$4=PREVENTION!$E27,PREVENTION!$C27," ")</f>
        <v xml:space="preserve"> </v>
      </c>
      <c r="F144" s="2" t="str">
        <f>+IF(F$4=PREVENTION!$E27,PREVENTION!$C27," ")</f>
        <v xml:space="preserve"> </v>
      </c>
      <c r="G144" s="2" t="str">
        <f>+IF(G$4=PREVENTION!$E27,PREVENTION!$C27," ")</f>
        <v xml:space="preserve"> </v>
      </c>
      <c r="H144" s="2">
        <f>PREVENTION!F27</f>
        <v>0</v>
      </c>
    </row>
    <row r="145" spans="1:8" x14ac:dyDescent="0.2">
      <c r="A145" s="250"/>
      <c r="B145" s="204"/>
      <c r="C145" s="2" t="str">
        <f>+IF(C$4=PREVENTION!$E28,PREVENTION!$C28," ")</f>
        <v xml:space="preserve"> </v>
      </c>
      <c r="D145" s="2" t="str">
        <f>+IF(D$4=PREVENTION!$E28,PREVENTION!$C28," ")</f>
        <v xml:space="preserve"> </v>
      </c>
      <c r="E145" s="2" t="str">
        <f>+IF(E$4=PREVENTION!$E28,PREVENTION!$C28," ")</f>
        <v xml:space="preserve"> </v>
      </c>
      <c r="F145" s="2" t="str">
        <f>+IF(F$4=PREVENTION!$E28,PREVENTION!$C28," ")</f>
        <v xml:space="preserve"> </v>
      </c>
      <c r="G145" s="2" t="str">
        <f>+IF(G$4=PREVENTION!$E28,PREVENTION!$C28," ")</f>
        <v xml:space="preserve"> </v>
      </c>
      <c r="H145" s="2">
        <f>PREVENTION!F28</f>
        <v>0</v>
      </c>
    </row>
    <row r="146" spans="1:8" x14ac:dyDescent="0.2">
      <c r="A146" s="250"/>
      <c r="B146" s="204"/>
      <c r="C146" s="2" t="str">
        <f>+IF(C$4=PREVENTION!$E29,PREVENTION!$C29," ")</f>
        <v xml:space="preserve"> </v>
      </c>
      <c r="D146" s="2" t="str">
        <f>+IF(D$4=PREVENTION!$E29,PREVENTION!$C29," ")</f>
        <v xml:space="preserve"> </v>
      </c>
      <c r="E146" s="2" t="str">
        <f>+IF(E$4=PREVENTION!$E29,PREVENTION!$C29," ")</f>
        <v xml:space="preserve"> </v>
      </c>
      <c r="F146" s="2" t="str">
        <f>+IF(F$4=PREVENTION!$E29,PREVENTION!$C29," ")</f>
        <v xml:space="preserve"> </v>
      </c>
      <c r="G146" s="2" t="str">
        <f>+IF(G$4=PREVENTION!$E29,PREVENTION!$C29," ")</f>
        <v xml:space="preserve"> </v>
      </c>
      <c r="H146" s="2">
        <f>PREVENTION!F29</f>
        <v>0</v>
      </c>
    </row>
    <row r="147" spans="1:8" x14ac:dyDescent="0.2">
      <c r="A147" s="250"/>
      <c r="B147" s="204"/>
      <c r="C147" s="2" t="str">
        <f>+IF(C$4=PREVENTION!$E30,PREVENTION!$C30," ")</f>
        <v xml:space="preserve"> </v>
      </c>
      <c r="D147" s="2" t="str">
        <f>+IF(D$4=PREVENTION!$E30,PREVENTION!$C30," ")</f>
        <v xml:space="preserve"> </v>
      </c>
      <c r="E147" s="2" t="str">
        <f>+IF(E$4=PREVENTION!$E30,PREVENTION!$C30," ")</f>
        <v xml:space="preserve"> </v>
      </c>
      <c r="F147" s="2" t="str">
        <f>+IF(F$4=PREVENTION!$E30,PREVENTION!$C30," ")</f>
        <v xml:space="preserve"> </v>
      </c>
      <c r="G147" s="2" t="str">
        <f>+IF(G$4=PREVENTION!$E30,PREVENTION!$C30," ")</f>
        <v xml:space="preserve"> </v>
      </c>
      <c r="H147" s="2">
        <f>PREVENTION!F30</f>
        <v>0</v>
      </c>
    </row>
    <row r="148" spans="1:8" x14ac:dyDescent="0.2">
      <c r="A148" s="250"/>
      <c r="B148" s="204"/>
      <c r="C148" s="2" t="str">
        <f>+IF(C$4=PREVENTION!$E31,PREVENTION!$C31," ")</f>
        <v xml:space="preserve"> </v>
      </c>
      <c r="D148" s="2" t="str">
        <f>+IF(D$4=PREVENTION!$E31,PREVENTION!$C31," ")</f>
        <v xml:space="preserve"> </v>
      </c>
      <c r="E148" s="2" t="str">
        <f>+IF(E$4=PREVENTION!$E31,PREVENTION!$C31," ")</f>
        <v xml:space="preserve"> </v>
      </c>
      <c r="F148" s="2" t="str">
        <f>+IF(F$4=PREVENTION!$E31,PREVENTION!$C31," ")</f>
        <v xml:space="preserve"> </v>
      </c>
      <c r="G148" s="2" t="str">
        <f>+IF(G$4=PREVENTION!$E31,PREVENTION!$C31," ")</f>
        <v xml:space="preserve"> </v>
      </c>
      <c r="H148" s="2">
        <f>PREVENTION!F31</f>
        <v>0</v>
      </c>
    </row>
    <row r="149" spans="1:8" x14ac:dyDescent="0.2">
      <c r="A149" s="250"/>
      <c r="B149" s="204"/>
      <c r="C149" s="2" t="str">
        <f>+IF(C$4=PREVENTION!$E32,PREVENTION!$C32," ")</f>
        <v xml:space="preserve"> </v>
      </c>
      <c r="D149" s="2" t="str">
        <f>+IF(D$4=PREVENTION!$E32,PREVENTION!$C32," ")</f>
        <v xml:space="preserve"> </v>
      </c>
      <c r="E149" s="2" t="str">
        <f>+IF(E$4=PREVENTION!$E32,PREVENTION!$C32," ")</f>
        <v xml:space="preserve"> </v>
      </c>
      <c r="F149" s="2" t="str">
        <f>+IF(F$4=PREVENTION!$E32,PREVENTION!$C32," ")</f>
        <v xml:space="preserve"> </v>
      </c>
      <c r="G149" s="2" t="str">
        <f>+IF(G$4=PREVENTION!$E32,PREVENTION!$C32," ")</f>
        <v xml:space="preserve"> </v>
      </c>
      <c r="H149" s="2">
        <f>PREVENTION!F32</f>
        <v>0</v>
      </c>
    </row>
    <row r="150" spans="1:8" ht="17" thickBot="1" x14ac:dyDescent="0.25">
      <c r="A150" s="250"/>
      <c r="B150" s="212"/>
      <c r="C150" s="2" t="str">
        <f>+IF(C$4=PREVENTION!$E33,PREVENTION!$C33," ")</f>
        <v xml:space="preserve"> </v>
      </c>
      <c r="D150" s="2" t="str">
        <f>+IF(D$4=PREVENTION!$E33,PREVENTION!$C33," ")</f>
        <v xml:space="preserve"> </v>
      </c>
      <c r="E150" s="2" t="str">
        <f>+IF(E$4=PREVENTION!$E33,PREVENTION!$C33," ")</f>
        <v xml:space="preserve"> </v>
      </c>
      <c r="F150" s="2" t="str">
        <f>+IF(F$4=PREVENTION!$E33,PREVENTION!$C33," ")</f>
        <v xml:space="preserve"> </v>
      </c>
      <c r="G150" s="2" t="str">
        <f>+IF(G$4=PREVENTION!$E33,PREVENTION!$C33," ")</f>
        <v xml:space="preserve"> </v>
      </c>
      <c r="H150" s="2">
        <f>PREVENTION!F33</f>
        <v>0</v>
      </c>
    </row>
    <row r="151" spans="1:8" x14ac:dyDescent="0.2">
      <c r="A151" s="250"/>
      <c r="B151" s="203" t="s">
        <v>415</v>
      </c>
      <c r="C151" s="2" t="str">
        <f>+IF(C$4=PREVENTION!$E34,PREVENTION!$C34," ")</f>
        <v xml:space="preserve"> </v>
      </c>
      <c r="D151" s="2" t="str">
        <f>+IF(D$4=PREVENTION!$E34,PREVENTION!$C34," ")</f>
        <v xml:space="preserve"> </v>
      </c>
      <c r="E151" s="2" t="str">
        <f>+IF(E$4=PREVENTION!$E34,PREVENTION!$C34," ")</f>
        <v xml:space="preserve"> </v>
      </c>
      <c r="F151" s="2" t="str">
        <f>+IF(F$4=PREVENTION!$E34,PREVENTION!$C34," ")</f>
        <v xml:space="preserve"> </v>
      </c>
      <c r="G151" s="2" t="str">
        <f>+IF(G$4=PREVENTION!$E34,PREVENTION!$C34," ")</f>
        <v xml:space="preserve"> </v>
      </c>
      <c r="H151" s="2">
        <f>PREVENTION!F34</f>
        <v>0</v>
      </c>
    </row>
    <row r="152" spans="1:8" x14ac:dyDescent="0.2">
      <c r="A152" s="250"/>
      <c r="B152" s="204"/>
      <c r="C152" s="2" t="str">
        <f>+IF(C$4=PREVENTION!$E35,PREVENTION!$C35," ")</f>
        <v xml:space="preserve"> </v>
      </c>
      <c r="D152" s="2" t="str">
        <f>+IF(D$4=PREVENTION!$E35,PREVENTION!$C35," ")</f>
        <v xml:space="preserve"> </v>
      </c>
      <c r="E152" s="2" t="str">
        <f>+IF(E$4=PREVENTION!$E35,PREVENTION!$C35," ")</f>
        <v xml:space="preserve"> </v>
      </c>
      <c r="F152" s="2" t="str">
        <f>+IF(F$4=PREVENTION!$E35,PREVENTION!$C35," ")</f>
        <v xml:space="preserve"> </v>
      </c>
      <c r="G152" s="2" t="str">
        <f>+IF(G$4=PREVENTION!$E35,PREVENTION!$C35," ")</f>
        <v xml:space="preserve"> </v>
      </c>
      <c r="H152" s="2">
        <f>PREVENTION!F35</f>
        <v>0</v>
      </c>
    </row>
    <row r="153" spans="1:8" x14ac:dyDescent="0.2">
      <c r="A153" s="250"/>
      <c r="B153" s="204"/>
      <c r="C153" s="2" t="str">
        <f>+IF(C$4=PREVENTION!$E36,PREVENTION!$C36," ")</f>
        <v xml:space="preserve"> </v>
      </c>
      <c r="D153" s="2" t="str">
        <f>+IF(D$4=PREVENTION!$E36,PREVENTION!$C36," ")</f>
        <v xml:space="preserve"> </v>
      </c>
      <c r="E153" s="2" t="str">
        <f>+IF(E$4=PREVENTION!$E36,PREVENTION!$C36," ")</f>
        <v xml:space="preserve"> </v>
      </c>
      <c r="F153" s="2" t="str">
        <f>+IF(F$4=PREVENTION!$E36,PREVENTION!$C36," ")</f>
        <v xml:space="preserve"> </v>
      </c>
      <c r="G153" s="2" t="str">
        <f>+IF(G$4=PREVENTION!$E36,PREVENTION!$C36," ")</f>
        <v xml:space="preserve"> </v>
      </c>
      <c r="H153" s="2">
        <f>PREVENTION!F36</f>
        <v>0</v>
      </c>
    </row>
    <row r="154" spans="1:8" ht="17" thickBot="1" x14ac:dyDescent="0.25">
      <c r="A154" s="250"/>
      <c r="B154" s="212"/>
      <c r="C154" s="2" t="str">
        <f>+IF(C$4=PREVENTION!$E37,PREVENTION!$C37," ")</f>
        <v xml:space="preserve"> </v>
      </c>
      <c r="D154" s="2" t="str">
        <f>+IF(D$4=PREVENTION!$E37,PREVENTION!$C37," ")</f>
        <v xml:space="preserve"> </v>
      </c>
      <c r="E154" s="2" t="str">
        <f>+IF(E$4=PREVENTION!$E37,PREVENTION!$C37," ")</f>
        <v xml:space="preserve"> </v>
      </c>
      <c r="F154" s="2" t="str">
        <f>+IF(F$4=PREVENTION!$E37,PREVENTION!$C37," ")</f>
        <v xml:space="preserve"> </v>
      </c>
      <c r="G154" s="2" t="str">
        <f>+IF(G$4=PREVENTION!$E37,PREVENTION!$C37," ")</f>
        <v xml:space="preserve"> </v>
      </c>
      <c r="H154" s="2">
        <f>PREVENTION!F37</f>
        <v>0</v>
      </c>
    </row>
    <row r="155" spans="1:8" ht="17" thickBot="1" x14ac:dyDescent="0.25">
      <c r="A155" s="251"/>
      <c r="B155" s="73" t="s">
        <v>422</v>
      </c>
      <c r="C155" s="2" t="str">
        <f>+IF(C$4=PREVENTION!$E38,PREVENTION!$C38," ")</f>
        <v xml:space="preserve"> </v>
      </c>
      <c r="D155" s="2" t="str">
        <f>+IF(D$4=PREVENTION!$E38,PREVENTION!$C38," ")</f>
        <v xml:space="preserve"> </v>
      </c>
      <c r="E155" s="2" t="str">
        <f>+IF(E$4=PREVENTION!$E38,PREVENTION!$C38," ")</f>
        <v xml:space="preserve"> </v>
      </c>
      <c r="F155" s="2" t="str">
        <f>+IF(F$4=PREVENTION!$E38,PREVENTION!$C38," ")</f>
        <v xml:space="preserve"> </v>
      </c>
      <c r="G155" s="2" t="str">
        <f>+IF(G$4=PREVENTION!$E38,PREVENTION!$C38," ")</f>
        <v xml:space="preserve"> </v>
      </c>
      <c r="H155" s="2">
        <f>PREVENTION!F38</f>
        <v>0</v>
      </c>
    </row>
    <row r="156" spans="1:8" x14ac:dyDescent="0.2">
      <c r="A156" s="2"/>
      <c r="B156" s="2"/>
    </row>
    <row r="157" spans="1:8" x14ac:dyDescent="0.2">
      <c r="A157" s="2"/>
      <c r="B157" s="2"/>
    </row>
    <row r="158" spans="1:8" x14ac:dyDescent="0.2">
      <c r="A158" s="2"/>
      <c r="B158" s="2"/>
    </row>
    <row r="159" spans="1:8" x14ac:dyDescent="0.2">
      <c r="A159" s="2"/>
      <c r="B159" s="2"/>
    </row>
    <row r="160" spans="1:8" x14ac:dyDescent="0.2">
      <c r="A160" s="2"/>
      <c r="B160" s="2"/>
    </row>
    <row r="161" spans="1:2" x14ac:dyDescent="0.2">
      <c r="A161" s="2"/>
      <c r="B161" s="2"/>
    </row>
    <row r="162" spans="1:2" x14ac:dyDescent="0.2">
      <c r="A162" s="2"/>
      <c r="B162" s="2"/>
    </row>
    <row r="163" spans="1:2" x14ac:dyDescent="0.2">
      <c r="A163" s="2"/>
      <c r="B163" s="2"/>
    </row>
    <row r="164" spans="1:2" x14ac:dyDescent="0.2">
      <c r="A164" s="2"/>
      <c r="B164" s="2"/>
    </row>
    <row r="165" spans="1:2" x14ac:dyDescent="0.2">
      <c r="A165" s="2"/>
      <c r="B165" s="2"/>
    </row>
    <row r="166" spans="1:2" x14ac:dyDescent="0.2">
      <c r="A166" s="2"/>
      <c r="B166" s="2"/>
    </row>
    <row r="167" spans="1:2" x14ac:dyDescent="0.2">
      <c r="A167" s="2"/>
      <c r="B167" s="2"/>
    </row>
    <row r="168" spans="1:2" x14ac:dyDescent="0.2">
      <c r="A168" s="2"/>
      <c r="B168" s="2"/>
    </row>
    <row r="169" spans="1:2" x14ac:dyDescent="0.2">
      <c r="A169" s="2"/>
      <c r="B169" s="2"/>
    </row>
    <row r="170" spans="1:2" x14ac:dyDescent="0.2">
      <c r="A170" s="2"/>
      <c r="B170" s="2"/>
    </row>
    <row r="171" spans="1:2" x14ac:dyDescent="0.2">
      <c r="A171" s="2"/>
      <c r="B171" s="2"/>
    </row>
    <row r="172" spans="1:2" x14ac:dyDescent="0.2">
      <c r="A172" s="2"/>
      <c r="B172" s="2"/>
    </row>
    <row r="173" spans="1:2" x14ac:dyDescent="0.2">
      <c r="A173" s="2"/>
      <c r="B173" s="2"/>
    </row>
    <row r="174" spans="1:2" x14ac:dyDescent="0.2">
      <c r="A174" s="2"/>
      <c r="B174" s="2"/>
    </row>
    <row r="175" spans="1:2" x14ac:dyDescent="0.2">
      <c r="A175" s="2"/>
      <c r="B175" s="2"/>
    </row>
    <row r="176" spans="1:2" x14ac:dyDescent="0.2">
      <c r="A176" s="2"/>
      <c r="B176" s="2"/>
    </row>
    <row r="177" spans="1:2" x14ac:dyDescent="0.2">
      <c r="A177" s="2"/>
      <c r="B177" s="2"/>
    </row>
    <row r="178" spans="1:2" x14ac:dyDescent="0.2">
      <c r="A178" s="2"/>
      <c r="B178" s="2"/>
    </row>
    <row r="179" spans="1:2" x14ac:dyDescent="0.2">
      <c r="A179" s="2"/>
      <c r="B179" s="2"/>
    </row>
    <row r="180" spans="1:2" x14ac:dyDescent="0.2">
      <c r="A180" s="2"/>
      <c r="B180" s="2"/>
    </row>
    <row r="181" spans="1:2" x14ac:dyDescent="0.2">
      <c r="A181" s="2"/>
      <c r="B181" s="2"/>
    </row>
    <row r="182" spans="1:2" x14ac:dyDescent="0.2">
      <c r="A182" s="2"/>
      <c r="B182" s="2"/>
    </row>
    <row r="183" spans="1:2" x14ac:dyDescent="0.2">
      <c r="A183" s="2"/>
      <c r="B183" s="2"/>
    </row>
    <row r="184" spans="1:2" x14ac:dyDescent="0.2">
      <c r="A184" s="2"/>
      <c r="B184" s="2"/>
    </row>
    <row r="185" spans="1:2" x14ac:dyDescent="0.2">
      <c r="A185" s="2"/>
      <c r="B185" s="2"/>
    </row>
    <row r="186" spans="1:2" x14ac:dyDescent="0.2">
      <c r="A186" s="2"/>
      <c r="B186" s="2"/>
    </row>
    <row r="187" spans="1:2" x14ac:dyDescent="0.2">
      <c r="A187" s="2"/>
      <c r="B187" s="2"/>
    </row>
    <row r="188" spans="1:2" x14ac:dyDescent="0.2">
      <c r="A188" s="2"/>
      <c r="B188" s="2"/>
    </row>
    <row r="189" spans="1:2" x14ac:dyDescent="0.2">
      <c r="A189" s="2"/>
      <c r="B189" s="2"/>
    </row>
    <row r="190" spans="1:2" x14ac:dyDescent="0.2">
      <c r="A190" s="2"/>
      <c r="B190" s="2"/>
    </row>
    <row r="191" spans="1:2" x14ac:dyDescent="0.2">
      <c r="A191" s="2"/>
      <c r="B191" s="2"/>
    </row>
    <row r="192" spans="1:2" x14ac:dyDescent="0.2">
      <c r="A192" s="2"/>
      <c r="B192" s="2"/>
    </row>
    <row r="193" spans="1:2" x14ac:dyDescent="0.2">
      <c r="A193" s="2"/>
      <c r="B193" s="2"/>
    </row>
    <row r="194" spans="1:2" x14ac:dyDescent="0.2">
      <c r="A194" s="2"/>
      <c r="B194" s="2"/>
    </row>
    <row r="195" spans="1:2" x14ac:dyDescent="0.2">
      <c r="A195" s="2"/>
      <c r="B195" s="2"/>
    </row>
    <row r="196" spans="1:2" x14ac:dyDescent="0.2">
      <c r="A196" s="2"/>
      <c r="B196" s="2"/>
    </row>
    <row r="197" spans="1:2" x14ac:dyDescent="0.2">
      <c r="A197" s="2"/>
      <c r="B197" s="2"/>
    </row>
    <row r="198" spans="1:2" x14ac:dyDescent="0.2">
      <c r="A198" s="2"/>
      <c r="B198" s="2"/>
    </row>
    <row r="199" spans="1:2" x14ac:dyDescent="0.2">
      <c r="A199" s="2"/>
      <c r="B199" s="2"/>
    </row>
    <row r="200" spans="1:2" x14ac:dyDescent="0.2">
      <c r="A200" s="2"/>
      <c r="B200" s="2"/>
    </row>
    <row r="201" spans="1:2" x14ac:dyDescent="0.2">
      <c r="A201" s="2"/>
      <c r="B201" s="2"/>
    </row>
    <row r="202" spans="1:2" x14ac:dyDescent="0.2">
      <c r="A202" s="2"/>
      <c r="B202" s="2"/>
    </row>
    <row r="203" spans="1:2" x14ac:dyDescent="0.2">
      <c r="A203" s="2"/>
      <c r="B203" s="2"/>
    </row>
    <row r="204" spans="1:2" x14ac:dyDescent="0.2">
      <c r="A204" s="2"/>
      <c r="B204" s="2"/>
    </row>
    <row r="205" spans="1:2" x14ac:dyDescent="0.2">
      <c r="A205" s="2"/>
      <c r="B205" s="2"/>
    </row>
    <row r="206" spans="1:2" x14ac:dyDescent="0.2">
      <c r="A206" s="2"/>
      <c r="B206" s="2"/>
    </row>
    <row r="207" spans="1:2" x14ac:dyDescent="0.2">
      <c r="A207" s="2"/>
      <c r="B207" s="2"/>
    </row>
    <row r="208" spans="1:2" x14ac:dyDescent="0.2">
      <c r="A208" s="2"/>
      <c r="B208" s="2"/>
    </row>
    <row r="209" spans="1:2" x14ac:dyDescent="0.2">
      <c r="A209" s="2"/>
      <c r="B209" s="2"/>
    </row>
    <row r="210" spans="1:2" x14ac:dyDescent="0.2">
      <c r="A210" s="2"/>
      <c r="B210" s="2"/>
    </row>
    <row r="211" spans="1:2" x14ac:dyDescent="0.2">
      <c r="A211" s="2"/>
      <c r="B211" s="2"/>
    </row>
    <row r="212" spans="1:2" x14ac:dyDescent="0.2">
      <c r="A212" s="2"/>
      <c r="B212" s="2"/>
    </row>
    <row r="213" spans="1:2" x14ac:dyDescent="0.2">
      <c r="A213" s="2"/>
      <c r="B213" s="2"/>
    </row>
    <row r="214" spans="1:2" x14ac:dyDescent="0.2">
      <c r="A214" s="2"/>
      <c r="B214" s="2"/>
    </row>
    <row r="215" spans="1:2" x14ac:dyDescent="0.2">
      <c r="A215" s="2"/>
      <c r="B215" s="2"/>
    </row>
    <row r="216" spans="1:2" x14ac:dyDescent="0.2">
      <c r="A216" s="2"/>
      <c r="B216" s="2"/>
    </row>
    <row r="217" spans="1:2" x14ac:dyDescent="0.2">
      <c r="A217" s="2"/>
      <c r="B217" s="2"/>
    </row>
    <row r="218" spans="1:2" x14ac:dyDescent="0.2">
      <c r="A218" s="2"/>
      <c r="B218" s="2"/>
    </row>
    <row r="219" spans="1:2" x14ac:dyDescent="0.2">
      <c r="A219" s="2"/>
      <c r="B219" s="2"/>
    </row>
    <row r="220" spans="1:2" x14ac:dyDescent="0.2">
      <c r="A220" s="2"/>
      <c r="B220" s="2"/>
    </row>
    <row r="221" spans="1:2" x14ac:dyDescent="0.2">
      <c r="A221" s="2"/>
      <c r="B221" s="2"/>
    </row>
    <row r="222" spans="1:2" x14ac:dyDescent="0.2">
      <c r="A222" s="2"/>
      <c r="B222" s="2"/>
    </row>
    <row r="223" spans="1:2" x14ac:dyDescent="0.2">
      <c r="A223" s="2"/>
      <c r="B223" s="2"/>
    </row>
    <row r="224" spans="1:2" x14ac:dyDescent="0.2">
      <c r="A224" s="2"/>
      <c r="B224" s="2"/>
    </row>
    <row r="225" spans="1:2" x14ac:dyDescent="0.2">
      <c r="A225" s="2"/>
      <c r="B225" s="2"/>
    </row>
    <row r="226" spans="1:2" x14ac:dyDescent="0.2">
      <c r="A226" s="2"/>
      <c r="B226" s="2"/>
    </row>
    <row r="227" spans="1:2" x14ac:dyDescent="0.2">
      <c r="A227" s="2"/>
      <c r="B227" s="2"/>
    </row>
    <row r="228" spans="1:2" x14ac:dyDescent="0.2">
      <c r="A228" s="2"/>
      <c r="B228" s="2"/>
    </row>
    <row r="229" spans="1:2" x14ac:dyDescent="0.2">
      <c r="A229" s="2"/>
      <c r="B229" s="2"/>
    </row>
    <row r="230" spans="1:2" x14ac:dyDescent="0.2">
      <c r="A230" s="2"/>
      <c r="B230" s="2"/>
    </row>
    <row r="231" spans="1:2" x14ac:dyDescent="0.2">
      <c r="A231" s="2"/>
      <c r="B231" s="2"/>
    </row>
    <row r="232" spans="1:2" x14ac:dyDescent="0.2">
      <c r="A232" s="2"/>
      <c r="B232" s="2"/>
    </row>
    <row r="233" spans="1:2" x14ac:dyDescent="0.2">
      <c r="A233" s="2"/>
      <c r="B233" s="2"/>
    </row>
    <row r="234" spans="1:2" x14ac:dyDescent="0.2">
      <c r="A234" s="2"/>
      <c r="B234" s="2"/>
    </row>
    <row r="235" spans="1:2" x14ac:dyDescent="0.2">
      <c r="A235" s="2"/>
      <c r="B235" s="2"/>
    </row>
    <row r="236" spans="1:2" x14ac:dyDescent="0.2">
      <c r="A236" s="2"/>
      <c r="B236" s="2"/>
    </row>
    <row r="237" spans="1:2" x14ac:dyDescent="0.2">
      <c r="A237" s="2"/>
      <c r="B237" s="2"/>
    </row>
    <row r="238" spans="1:2" x14ac:dyDescent="0.2">
      <c r="A238" s="2"/>
      <c r="B238" s="2"/>
    </row>
    <row r="239" spans="1:2" x14ac:dyDescent="0.2">
      <c r="A239" s="2"/>
      <c r="B239" s="2"/>
    </row>
    <row r="240" spans="1:2" x14ac:dyDescent="0.2">
      <c r="A240" s="2"/>
      <c r="B240" s="2"/>
    </row>
    <row r="241" spans="1:2" x14ac:dyDescent="0.2">
      <c r="A241" s="2"/>
      <c r="B241" s="2"/>
    </row>
    <row r="242" spans="1:2" x14ac:dyDescent="0.2">
      <c r="A242" s="2"/>
      <c r="B242" s="2"/>
    </row>
    <row r="243" spans="1:2" x14ac:dyDescent="0.2">
      <c r="A243" s="2"/>
      <c r="B243" s="2"/>
    </row>
    <row r="244" spans="1:2" x14ac:dyDescent="0.2">
      <c r="A244" s="2"/>
      <c r="B244" s="2"/>
    </row>
    <row r="245" spans="1:2" x14ac:dyDescent="0.2">
      <c r="A245" s="2"/>
      <c r="B245" s="2"/>
    </row>
    <row r="246" spans="1:2" x14ac:dyDescent="0.2">
      <c r="A246" s="2"/>
      <c r="B246" s="2"/>
    </row>
    <row r="247" spans="1:2" x14ac:dyDescent="0.2">
      <c r="A247" s="2"/>
      <c r="B247" s="2"/>
    </row>
    <row r="248" spans="1:2" x14ac:dyDescent="0.2">
      <c r="A248" s="2"/>
      <c r="B248" s="2"/>
    </row>
    <row r="249" spans="1:2" x14ac:dyDescent="0.2">
      <c r="A249" s="2"/>
      <c r="B249" s="2"/>
    </row>
    <row r="250" spans="1:2" x14ac:dyDescent="0.2">
      <c r="A250" s="2"/>
      <c r="B250" s="2"/>
    </row>
    <row r="251" spans="1:2" x14ac:dyDescent="0.2">
      <c r="A251" s="2"/>
      <c r="B251" s="2"/>
    </row>
    <row r="252" spans="1:2" x14ac:dyDescent="0.2">
      <c r="A252" s="2"/>
      <c r="B252" s="2"/>
    </row>
    <row r="253" spans="1:2" x14ac:dyDescent="0.2">
      <c r="A253" s="2"/>
      <c r="B253" s="2"/>
    </row>
    <row r="254" spans="1:2" x14ac:dyDescent="0.2">
      <c r="A254" s="2"/>
      <c r="B254" s="2"/>
    </row>
    <row r="255" spans="1:2" x14ac:dyDescent="0.2">
      <c r="A255" s="2"/>
      <c r="B255" s="2"/>
    </row>
    <row r="256" spans="1:2" x14ac:dyDescent="0.2">
      <c r="A256" s="2"/>
      <c r="B256" s="2"/>
    </row>
    <row r="257" spans="1:2" x14ac:dyDescent="0.2">
      <c r="A257" s="2"/>
      <c r="B257" s="2"/>
    </row>
    <row r="258" spans="1:2" x14ac:dyDescent="0.2">
      <c r="A258" s="2"/>
      <c r="B258" s="2"/>
    </row>
    <row r="259" spans="1:2" x14ac:dyDescent="0.2">
      <c r="A259" s="2"/>
      <c r="B259" s="2"/>
    </row>
    <row r="260" spans="1:2" x14ac:dyDescent="0.2">
      <c r="A260" s="2"/>
      <c r="B260" s="2"/>
    </row>
    <row r="261" spans="1:2" x14ac:dyDescent="0.2">
      <c r="A261" s="2"/>
      <c r="B261" s="2"/>
    </row>
    <row r="262" spans="1:2" x14ac:dyDescent="0.2">
      <c r="A262" s="2"/>
      <c r="B262" s="2"/>
    </row>
    <row r="263" spans="1:2" x14ac:dyDescent="0.2">
      <c r="A263" s="2"/>
      <c r="B263" s="2"/>
    </row>
    <row r="264" spans="1:2" x14ac:dyDescent="0.2">
      <c r="A264" s="2"/>
      <c r="B264" s="2"/>
    </row>
    <row r="265" spans="1:2" x14ac:dyDescent="0.2">
      <c r="A265" s="2"/>
      <c r="B265" s="2"/>
    </row>
    <row r="266" spans="1:2" x14ac:dyDescent="0.2">
      <c r="A266" s="2"/>
      <c r="B266" s="2"/>
    </row>
    <row r="267" spans="1:2" x14ac:dyDescent="0.2">
      <c r="A267" s="2"/>
      <c r="B267" s="2"/>
    </row>
    <row r="268" spans="1:2" x14ac:dyDescent="0.2">
      <c r="A268" s="2"/>
      <c r="B268" s="2"/>
    </row>
    <row r="269" spans="1:2" x14ac:dyDescent="0.2">
      <c r="A269" s="2"/>
      <c r="B269" s="2"/>
    </row>
    <row r="270" spans="1:2" x14ac:dyDescent="0.2">
      <c r="A270" s="2"/>
      <c r="B270" s="2"/>
    </row>
    <row r="271" spans="1:2" x14ac:dyDescent="0.2">
      <c r="A271" s="2"/>
      <c r="B271" s="2"/>
    </row>
    <row r="272" spans="1:2" x14ac:dyDescent="0.2">
      <c r="A272" s="2"/>
      <c r="B272" s="2"/>
    </row>
    <row r="273" spans="1:2" x14ac:dyDescent="0.2">
      <c r="A273" s="2"/>
      <c r="B273" s="2"/>
    </row>
    <row r="274" spans="1:2" x14ac:dyDescent="0.2">
      <c r="A274" s="2"/>
      <c r="B274" s="2"/>
    </row>
    <row r="275" spans="1:2" x14ac:dyDescent="0.2">
      <c r="A275" s="2"/>
      <c r="B275" s="2"/>
    </row>
    <row r="276" spans="1:2" x14ac:dyDescent="0.2">
      <c r="A276" s="2"/>
      <c r="B276" s="2"/>
    </row>
    <row r="277" spans="1:2" x14ac:dyDescent="0.2">
      <c r="A277" s="2"/>
      <c r="B277" s="2"/>
    </row>
    <row r="278" spans="1:2" x14ac:dyDescent="0.2">
      <c r="A278" s="2"/>
      <c r="B278" s="2"/>
    </row>
    <row r="279" spans="1:2" x14ac:dyDescent="0.2">
      <c r="A279" s="2"/>
      <c r="B279" s="2"/>
    </row>
    <row r="280" spans="1:2" x14ac:dyDescent="0.2">
      <c r="A280" s="2"/>
      <c r="B280" s="2"/>
    </row>
    <row r="281" spans="1:2" x14ac:dyDescent="0.2">
      <c r="A281" s="2"/>
      <c r="B281" s="2"/>
    </row>
    <row r="282" spans="1:2" x14ac:dyDescent="0.2">
      <c r="A282" s="2"/>
      <c r="B282" s="2"/>
    </row>
    <row r="283" spans="1:2" x14ac:dyDescent="0.2">
      <c r="A283" s="2"/>
      <c r="B283" s="2"/>
    </row>
    <row r="284" spans="1:2" x14ac:dyDescent="0.2">
      <c r="A284" s="2"/>
      <c r="B284" s="2"/>
    </row>
    <row r="285" spans="1:2" x14ac:dyDescent="0.2">
      <c r="A285" s="2"/>
      <c r="B285" s="2"/>
    </row>
    <row r="286" spans="1:2" x14ac:dyDescent="0.2">
      <c r="A286" s="2"/>
      <c r="B286" s="2"/>
    </row>
    <row r="287" spans="1:2" x14ac:dyDescent="0.2">
      <c r="A287" s="2"/>
      <c r="B287" s="2"/>
    </row>
    <row r="288" spans="1:2" x14ac:dyDescent="0.2">
      <c r="A288" s="2"/>
      <c r="B288" s="2"/>
    </row>
    <row r="289" spans="1:2" x14ac:dyDescent="0.2">
      <c r="A289" s="2"/>
      <c r="B289" s="2"/>
    </row>
    <row r="290" spans="1:2" x14ac:dyDescent="0.2">
      <c r="A290" s="2"/>
      <c r="B290" s="2"/>
    </row>
    <row r="291" spans="1:2" x14ac:dyDescent="0.2">
      <c r="A291" s="2"/>
      <c r="B291" s="2"/>
    </row>
    <row r="292" spans="1:2" x14ac:dyDescent="0.2">
      <c r="A292" s="2"/>
      <c r="B292" s="2"/>
    </row>
    <row r="293" spans="1:2" x14ac:dyDescent="0.2">
      <c r="A293" s="2"/>
      <c r="B293" s="2"/>
    </row>
    <row r="294" spans="1:2" x14ac:dyDescent="0.2">
      <c r="A294" s="2"/>
      <c r="B294" s="2"/>
    </row>
    <row r="295" spans="1:2" x14ac:dyDescent="0.2">
      <c r="A295" s="2"/>
      <c r="B295" s="2"/>
    </row>
    <row r="296" spans="1:2" x14ac:dyDescent="0.2">
      <c r="A296" s="2"/>
      <c r="B296" s="2"/>
    </row>
    <row r="297" spans="1:2" x14ac:dyDescent="0.2">
      <c r="A297" s="2"/>
      <c r="B297" s="2"/>
    </row>
    <row r="298" spans="1:2" x14ac:dyDescent="0.2">
      <c r="A298" s="2"/>
      <c r="B298" s="2"/>
    </row>
    <row r="299" spans="1:2" x14ac:dyDescent="0.2">
      <c r="A299" s="2"/>
      <c r="B299" s="2"/>
    </row>
    <row r="300" spans="1:2" x14ac:dyDescent="0.2">
      <c r="A300" s="2"/>
      <c r="B300" s="2"/>
    </row>
    <row r="301" spans="1:2" x14ac:dyDescent="0.2">
      <c r="A301" s="2"/>
      <c r="B301" s="2"/>
    </row>
    <row r="302" spans="1:2" x14ac:dyDescent="0.2">
      <c r="A302" s="2"/>
      <c r="B302" s="2"/>
    </row>
    <row r="303" spans="1:2" x14ac:dyDescent="0.2">
      <c r="A303" s="2"/>
      <c r="B303" s="2"/>
    </row>
    <row r="304" spans="1:2" x14ac:dyDescent="0.2">
      <c r="A304" s="2"/>
      <c r="B304" s="2"/>
    </row>
    <row r="305" spans="1:2" x14ac:dyDescent="0.2">
      <c r="A305" s="2"/>
      <c r="B305" s="2"/>
    </row>
    <row r="306" spans="1:2" x14ac:dyDescent="0.2">
      <c r="A306" s="2"/>
      <c r="B306" s="2"/>
    </row>
    <row r="307" spans="1:2" x14ac:dyDescent="0.2">
      <c r="A307" s="2"/>
      <c r="B307" s="2"/>
    </row>
    <row r="308" spans="1:2" x14ac:dyDescent="0.2">
      <c r="A308" s="2"/>
      <c r="B308" s="2"/>
    </row>
    <row r="309" spans="1:2" x14ac:dyDescent="0.2">
      <c r="A309" s="2"/>
      <c r="B309" s="2"/>
    </row>
    <row r="310" spans="1:2" x14ac:dyDescent="0.2">
      <c r="A310" s="2"/>
      <c r="B310" s="2"/>
    </row>
    <row r="311" spans="1:2" x14ac:dyDescent="0.2">
      <c r="A311" s="2"/>
      <c r="B311" s="2"/>
    </row>
    <row r="312" spans="1:2" x14ac:dyDescent="0.2">
      <c r="A312" s="2"/>
      <c r="B312" s="2"/>
    </row>
    <row r="313" spans="1:2" x14ac:dyDescent="0.2">
      <c r="A313" s="2"/>
      <c r="B313" s="2"/>
    </row>
    <row r="314" spans="1:2" x14ac:dyDescent="0.2">
      <c r="A314" s="2"/>
      <c r="B314" s="2"/>
    </row>
    <row r="315" spans="1:2" x14ac:dyDescent="0.2">
      <c r="A315" s="2"/>
      <c r="B315" s="2"/>
    </row>
    <row r="316" spans="1:2" x14ac:dyDescent="0.2">
      <c r="A316" s="2"/>
      <c r="B316" s="2"/>
    </row>
    <row r="317" spans="1:2" x14ac:dyDescent="0.2">
      <c r="A317" s="2"/>
      <c r="B317" s="2"/>
    </row>
    <row r="318" spans="1:2" x14ac:dyDescent="0.2">
      <c r="A318" s="2"/>
      <c r="B318" s="2"/>
    </row>
    <row r="319" spans="1:2" x14ac:dyDescent="0.2">
      <c r="A319" s="2"/>
      <c r="B319" s="2"/>
    </row>
    <row r="320" spans="1:2" x14ac:dyDescent="0.2">
      <c r="A320" s="2"/>
      <c r="B320" s="2"/>
    </row>
    <row r="321" spans="1:2" x14ac:dyDescent="0.2">
      <c r="A321" s="2"/>
      <c r="B321" s="2"/>
    </row>
    <row r="322" spans="1:2" x14ac:dyDescent="0.2">
      <c r="A322" s="2"/>
      <c r="B322" s="2"/>
    </row>
    <row r="323" spans="1:2" x14ac:dyDescent="0.2">
      <c r="A323" s="2"/>
      <c r="B323" s="2"/>
    </row>
    <row r="324" spans="1:2" x14ac:dyDescent="0.2">
      <c r="A324" s="2"/>
      <c r="B324" s="2"/>
    </row>
    <row r="325" spans="1:2" x14ac:dyDescent="0.2">
      <c r="A325" s="2"/>
      <c r="B325" s="2"/>
    </row>
    <row r="326" spans="1:2" x14ac:dyDescent="0.2">
      <c r="A326" s="2"/>
      <c r="B326" s="2"/>
    </row>
    <row r="327" spans="1:2" x14ac:dyDescent="0.2">
      <c r="A327" s="2"/>
      <c r="B327" s="2"/>
    </row>
    <row r="328" spans="1:2" x14ac:dyDescent="0.2">
      <c r="A328" s="2"/>
      <c r="B328" s="2"/>
    </row>
    <row r="329" spans="1:2" x14ac:dyDescent="0.2">
      <c r="A329" s="2"/>
      <c r="B329" s="2"/>
    </row>
    <row r="330" spans="1:2" x14ac:dyDescent="0.2">
      <c r="A330" s="2"/>
      <c r="B330" s="2"/>
    </row>
    <row r="331" spans="1:2" x14ac:dyDescent="0.2">
      <c r="A331" s="2"/>
      <c r="B331" s="2"/>
    </row>
    <row r="332" spans="1:2" x14ac:dyDescent="0.2">
      <c r="A332" s="2"/>
      <c r="B332" s="2"/>
    </row>
    <row r="333" spans="1:2" x14ac:dyDescent="0.2">
      <c r="A333" s="2"/>
      <c r="B333" s="2"/>
    </row>
    <row r="334" spans="1:2" x14ac:dyDescent="0.2">
      <c r="A334" s="2"/>
      <c r="B334" s="2"/>
    </row>
    <row r="335" spans="1:2" x14ac:dyDescent="0.2">
      <c r="A335" s="2"/>
      <c r="B335" s="2"/>
    </row>
    <row r="336" spans="1:2" x14ac:dyDescent="0.2">
      <c r="A336" s="2"/>
      <c r="B336" s="2"/>
    </row>
    <row r="337" spans="1:2" x14ac:dyDescent="0.2">
      <c r="A337" s="2"/>
      <c r="B337" s="2"/>
    </row>
    <row r="338" spans="1:2" x14ac:dyDescent="0.2">
      <c r="A338" s="2"/>
      <c r="B338" s="2"/>
    </row>
    <row r="339" spans="1:2" x14ac:dyDescent="0.2">
      <c r="A339" s="2"/>
      <c r="B339" s="2"/>
    </row>
    <row r="340" spans="1:2" x14ac:dyDescent="0.2">
      <c r="A340" s="2"/>
      <c r="B340" s="2"/>
    </row>
    <row r="341" spans="1:2" x14ac:dyDescent="0.2">
      <c r="A341" s="2"/>
      <c r="B341" s="2"/>
    </row>
    <row r="342" spans="1:2" x14ac:dyDescent="0.2">
      <c r="A342" s="2"/>
      <c r="B342" s="2"/>
    </row>
    <row r="343" spans="1:2" x14ac:dyDescent="0.2">
      <c r="A343" s="2"/>
      <c r="B343" s="2"/>
    </row>
    <row r="344" spans="1:2" x14ac:dyDescent="0.2">
      <c r="A344" s="2"/>
      <c r="B344" s="2"/>
    </row>
    <row r="345" spans="1:2" x14ac:dyDescent="0.2">
      <c r="A345" s="2"/>
      <c r="B345" s="2"/>
    </row>
    <row r="346" spans="1:2" x14ac:dyDescent="0.2">
      <c r="A346" s="2"/>
      <c r="B346" s="2"/>
    </row>
    <row r="347" spans="1:2" x14ac:dyDescent="0.2">
      <c r="A347" s="2"/>
      <c r="B347" s="2"/>
    </row>
    <row r="348" spans="1:2" x14ac:dyDescent="0.2">
      <c r="A348" s="2"/>
      <c r="B348" s="2"/>
    </row>
    <row r="349" spans="1:2" x14ac:dyDescent="0.2">
      <c r="A349" s="2"/>
      <c r="B349" s="2"/>
    </row>
    <row r="350" spans="1:2" x14ac:dyDescent="0.2">
      <c r="A350" s="2"/>
      <c r="B350" s="2"/>
    </row>
    <row r="351" spans="1:2" x14ac:dyDescent="0.2">
      <c r="A351" s="2"/>
      <c r="B351" s="2"/>
    </row>
    <row r="352" spans="1:2" x14ac:dyDescent="0.2">
      <c r="A352" s="2"/>
      <c r="B352" s="2"/>
    </row>
    <row r="353" spans="1:2" x14ac:dyDescent="0.2">
      <c r="A353" s="2"/>
      <c r="B353" s="2"/>
    </row>
    <row r="354" spans="1:2" x14ac:dyDescent="0.2">
      <c r="A354" s="2"/>
      <c r="B354" s="2"/>
    </row>
    <row r="355" spans="1:2" x14ac:dyDescent="0.2">
      <c r="A355" s="2"/>
      <c r="B355" s="2"/>
    </row>
    <row r="356" spans="1:2" x14ac:dyDescent="0.2">
      <c r="A356" s="2"/>
      <c r="B356" s="2"/>
    </row>
    <row r="357" spans="1:2" x14ac:dyDescent="0.2">
      <c r="A357" s="2"/>
      <c r="B357" s="2"/>
    </row>
    <row r="358" spans="1:2" x14ac:dyDescent="0.2">
      <c r="A358" s="2"/>
      <c r="B358" s="2"/>
    </row>
    <row r="359" spans="1:2" x14ac:dyDescent="0.2">
      <c r="A359" s="2"/>
      <c r="B359" s="2"/>
    </row>
    <row r="360" spans="1:2" x14ac:dyDescent="0.2">
      <c r="A360" s="2"/>
      <c r="B360" s="2"/>
    </row>
    <row r="361" spans="1:2" x14ac:dyDescent="0.2">
      <c r="A361" s="2"/>
      <c r="B361" s="2"/>
    </row>
    <row r="362" spans="1:2" x14ac:dyDescent="0.2">
      <c r="A362" s="2"/>
      <c r="B362" s="2"/>
    </row>
    <row r="363" spans="1:2" x14ac:dyDescent="0.2">
      <c r="A363" s="2"/>
      <c r="B363" s="2"/>
    </row>
    <row r="364" spans="1:2" x14ac:dyDescent="0.2">
      <c r="A364" s="2"/>
      <c r="B364" s="2"/>
    </row>
    <row r="365" spans="1:2" x14ac:dyDescent="0.2">
      <c r="A365" s="2"/>
      <c r="B365" s="2"/>
    </row>
    <row r="366" spans="1:2" x14ac:dyDescent="0.2">
      <c r="A366" s="2"/>
      <c r="B366" s="2"/>
    </row>
    <row r="367" spans="1:2" x14ac:dyDescent="0.2">
      <c r="A367" s="2"/>
      <c r="B367" s="2"/>
    </row>
    <row r="368" spans="1:2" x14ac:dyDescent="0.2">
      <c r="A368" s="2"/>
      <c r="B368" s="2"/>
    </row>
    <row r="369" spans="1:2" x14ac:dyDescent="0.2">
      <c r="A369" s="2"/>
      <c r="B369" s="2"/>
    </row>
    <row r="370" spans="1:2" x14ac:dyDescent="0.2">
      <c r="A370" s="2"/>
      <c r="B370" s="2"/>
    </row>
    <row r="371" spans="1:2" x14ac:dyDescent="0.2">
      <c r="A371" s="2"/>
      <c r="B371" s="2"/>
    </row>
    <row r="372" spans="1:2" x14ac:dyDescent="0.2">
      <c r="A372" s="2"/>
      <c r="B372" s="2"/>
    </row>
    <row r="373" spans="1:2" x14ac:dyDescent="0.2">
      <c r="A373" s="2"/>
      <c r="B373" s="2"/>
    </row>
    <row r="374" spans="1:2" x14ac:dyDescent="0.2">
      <c r="A374" s="2"/>
      <c r="B374" s="2"/>
    </row>
    <row r="375" spans="1:2" x14ac:dyDescent="0.2">
      <c r="A375" s="2"/>
      <c r="B375" s="2"/>
    </row>
    <row r="376" spans="1:2" x14ac:dyDescent="0.2">
      <c r="A376" s="2"/>
      <c r="B376" s="2"/>
    </row>
    <row r="377" spans="1:2" x14ac:dyDescent="0.2">
      <c r="A377" s="2"/>
      <c r="B377" s="2"/>
    </row>
    <row r="378" spans="1:2" x14ac:dyDescent="0.2">
      <c r="A378" s="2"/>
      <c r="B378" s="2"/>
    </row>
    <row r="379" spans="1:2" x14ac:dyDescent="0.2">
      <c r="A379" s="2"/>
      <c r="B379" s="2"/>
    </row>
    <row r="380" spans="1:2" x14ac:dyDescent="0.2">
      <c r="A380" s="2"/>
      <c r="B380" s="2"/>
    </row>
    <row r="381" spans="1:2" x14ac:dyDescent="0.2">
      <c r="A381" s="2"/>
      <c r="B381" s="2"/>
    </row>
    <row r="382" spans="1:2" x14ac:dyDescent="0.2">
      <c r="A382" s="2"/>
      <c r="B382" s="2"/>
    </row>
    <row r="383" spans="1:2" x14ac:dyDescent="0.2">
      <c r="A383" s="2"/>
      <c r="B383" s="2"/>
    </row>
    <row r="384" spans="1:2" x14ac:dyDescent="0.2">
      <c r="A384" s="2"/>
      <c r="B384" s="2"/>
    </row>
    <row r="385" spans="1:2" x14ac:dyDescent="0.2">
      <c r="A385" s="2"/>
      <c r="B385" s="2"/>
    </row>
    <row r="386" spans="1:2" x14ac:dyDescent="0.2">
      <c r="A386" s="2"/>
      <c r="B386" s="2"/>
    </row>
    <row r="387" spans="1:2" x14ac:dyDescent="0.2">
      <c r="A387" s="2"/>
      <c r="B387" s="2"/>
    </row>
    <row r="388" spans="1:2" x14ac:dyDescent="0.2">
      <c r="A388" s="2"/>
      <c r="B388" s="2"/>
    </row>
    <row r="389" spans="1:2" x14ac:dyDescent="0.2">
      <c r="A389" s="2"/>
      <c r="B389" s="2"/>
    </row>
    <row r="390" spans="1:2" x14ac:dyDescent="0.2">
      <c r="A390" s="2"/>
      <c r="B390" s="2"/>
    </row>
    <row r="391" spans="1:2" x14ac:dyDescent="0.2">
      <c r="A391" s="2"/>
      <c r="B391" s="2"/>
    </row>
    <row r="392" spans="1:2" x14ac:dyDescent="0.2">
      <c r="A392" s="2"/>
      <c r="B392" s="2"/>
    </row>
    <row r="393" spans="1:2" x14ac:dyDescent="0.2">
      <c r="A393" s="2"/>
      <c r="B393" s="2"/>
    </row>
    <row r="394" spans="1:2" x14ac:dyDescent="0.2">
      <c r="A394" s="2"/>
      <c r="B394" s="2"/>
    </row>
    <row r="395" spans="1:2" x14ac:dyDescent="0.2">
      <c r="A395" s="2"/>
      <c r="B395" s="2"/>
    </row>
    <row r="396" spans="1:2" x14ac:dyDescent="0.2">
      <c r="A396" s="2"/>
      <c r="B396" s="2"/>
    </row>
    <row r="397" spans="1:2" x14ac:dyDescent="0.2">
      <c r="A397" s="2"/>
      <c r="B397" s="2"/>
    </row>
    <row r="398" spans="1:2" x14ac:dyDescent="0.2">
      <c r="A398" s="2"/>
      <c r="B398" s="2"/>
    </row>
    <row r="399" spans="1:2" x14ac:dyDescent="0.2">
      <c r="A399" s="2"/>
      <c r="B399" s="2"/>
    </row>
    <row r="400" spans="1:2" x14ac:dyDescent="0.2">
      <c r="A400" s="2"/>
      <c r="B400" s="2"/>
    </row>
    <row r="401" spans="1:2" x14ac:dyDescent="0.2">
      <c r="A401" s="2"/>
      <c r="B401" s="2"/>
    </row>
    <row r="402" spans="1:2" x14ac:dyDescent="0.2">
      <c r="A402" s="2"/>
      <c r="B402" s="2"/>
    </row>
    <row r="403" spans="1:2" x14ac:dyDescent="0.2">
      <c r="A403" s="2"/>
      <c r="B403" s="2"/>
    </row>
    <row r="404" spans="1:2" x14ac:dyDescent="0.2">
      <c r="A404" s="2"/>
      <c r="B404" s="2"/>
    </row>
    <row r="405" spans="1:2" x14ac:dyDescent="0.2">
      <c r="A405" s="2"/>
      <c r="B405" s="2"/>
    </row>
    <row r="406" spans="1:2" x14ac:dyDescent="0.2">
      <c r="A406" s="2"/>
      <c r="B406" s="2"/>
    </row>
    <row r="407" spans="1:2" x14ac:dyDescent="0.2">
      <c r="A407" s="2"/>
      <c r="B407" s="2"/>
    </row>
    <row r="408" spans="1:2" x14ac:dyDescent="0.2">
      <c r="A408" s="2"/>
      <c r="B408" s="2"/>
    </row>
    <row r="409" spans="1:2" x14ac:dyDescent="0.2">
      <c r="A409" s="2"/>
      <c r="B409" s="2"/>
    </row>
    <row r="410" spans="1:2" x14ac:dyDescent="0.2">
      <c r="A410" s="2"/>
      <c r="B410" s="2"/>
    </row>
    <row r="411" spans="1:2" x14ac:dyDescent="0.2">
      <c r="A411" s="2"/>
      <c r="B411" s="2"/>
    </row>
    <row r="412" spans="1:2" x14ac:dyDescent="0.2">
      <c r="A412" s="2"/>
      <c r="B412" s="2"/>
    </row>
    <row r="413" spans="1:2" x14ac:dyDescent="0.2">
      <c r="A413" s="2"/>
      <c r="B413" s="2"/>
    </row>
    <row r="414" spans="1:2" x14ac:dyDescent="0.2">
      <c r="A414" s="2"/>
      <c r="B414" s="2"/>
    </row>
    <row r="415" spans="1:2" x14ac:dyDescent="0.2">
      <c r="A415" s="2"/>
      <c r="B415" s="2"/>
    </row>
    <row r="416" spans="1:2" x14ac:dyDescent="0.2">
      <c r="A416" s="2"/>
      <c r="B416" s="2"/>
    </row>
    <row r="417" spans="1:2" x14ac:dyDescent="0.2">
      <c r="A417" s="2"/>
      <c r="B417" s="2"/>
    </row>
    <row r="418" spans="1:2" x14ac:dyDescent="0.2">
      <c r="A418" s="2"/>
      <c r="B418" s="2"/>
    </row>
    <row r="419" spans="1:2" x14ac:dyDescent="0.2">
      <c r="A419" s="2"/>
      <c r="B419" s="2"/>
    </row>
    <row r="420" spans="1:2" x14ac:dyDescent="0.2">
      <c r="A420" s="2"/>
      <c r="B420" s="2"/>
    </row>
    <row r="421" spans="1:2" x14ac:dyDescent="0.2">
      <c r="A421" s="2"/>
      <c r="B421" s="2"/>
    </row>
    <row r="422" spans="1:2" x14ac:dyDescent="0.2">
      <c r="A422" s="2"/>
      <c r="B422" s="2"/>
    </row>
    <row r="423" spans="1:2" x14ac:dyDescent="0.2">
      <c r="A423" s="2"/>
      <c r="B423" s="2"/>
    </row>
    <row r="424" spans="1:2" x14ac:dyDescent="0.2">
      <c r="A424" s="2"/>
      <c r="B424" s="2"/>
    </row>
    <row r="425" spans="1:2" x14ac:dyDescent="0.2">
      <c r="A425" s="2"/>
      <c r="B425" s="2"/>
    </row>
    <row r="426" spans="1:2" x14ac:dyDescent="0.2">
      <c r="A426" s="2"/>
      <c r="B426" s="2"/>
    </row>
    <row r="427" spans="1:2" x14ac:dyDescent="0.2">
      <c r="A427" s="2"/>
      <c r="B427" s="2"/>
    </row>
    <row r="428" spans="1:2" x14ac:dyDescent="0.2">
      <c r="A428" s="2"/>
      <c r="B428" s="2"/>
    </row>
    <row r="429" spans="1:2" x14ac:dyDescent="0.2">
      <c r="A429" s="2"/>
      <c r="B429" s="2"/>
    </row>
    <row r="430" spans="1:2" x14ac:dyDescent="0.2">
      <c r="A430" s="2"/>
      <c r="B430" s="2"/>
    </row>
    <row r="431" spans="1:2" x14ac:dyDescent="0.2">
      <c r="A431" s="2"/>
      <c r="B431" s="2"/>
    </row>
    <row r="432" spans="1:2" x14ac:dyDescent="0.2">
      <c r="A432" s="2"/>
      <c r="B432" s="2"/>
    </row>
    <row r="433" spans="1:2" x14ac:dyDescent="0.2">
      <c r="A433" s="2"/>
      <c r="B433" s="2"/>
    </row>
    <row r="434" spans="1:2" x14ac:dyDescent="0.2">
      <c r="A434" s="2"/>
      <c r="B434" s="2"/>
    </row>
    <row r="435" spans="1:2" x14ac:dyDescent="0.2">
      <c r="A435" s="2"/>
      <c r="B435" s="2"/>
    </row>
    <row r="436" spans="1:2" x14ac:dyDescent="0.2">
      <c r="A436" s="2"/>
      <c r="B436" s="2"/>
    </row>
    <row r="437" spans="1:2" x14ac:dyDescent="0.2">
      <c r="A437" s="2"/>
      <c r="B437" s="2"/>
    </row>
    <row r="438" spans="1:2" x14ac:dyDescent="0.2">
      <c r="A438" s="2"/>
      <c r="B438" s="2"/>
    </row>
    <row r="439" spans="1:2" x14ac:dyDescent="0.2">
      <c r="A439" s="2"/>
      <c r="B439" s="2"/>
    </row>
    <row r="440" spans="1:2" x14ac:dyDescent="0.2">
      <c r="A440" s="2"/>
      <c r="B440" s="2"/>
    </row>
    <row r="441" spans="1:2" x14ac:dyDescent="0.2">
      <c r="A441" s="2"/>
      <c r="B441" s="2"/>
    </row>
    <row r="442" spans="1:2" x14ac:dyDescent="0.2">
      <c r="A442" s="2"/>
      <c r="B442" s="2"/>
    </row>
    <row r="443" spans="1:2" x14ac:dyDescent="0.2">
      <c r="A443" s="2"/>
      <c r="B443" s="2"/>
    </row>
    <row r="444" spans="1:2" x14ac:dyDescent="0.2">
      <c r="A444" s="2"/>
      <c r="B444" s="2"/>
    </row>
    <row r="445" spans="1:2" x14ac:dyDescent="0.2">
      <c r="A445" s="2"/>
      <c r="B445" s="2"/>
    </row>
    <row r="446" spans="1:2" x14ac:dyDescent="0.2">
      <c r="A446" s="2"/>
      <c r="B446" s="2"/>
    </row>
    <row r="447" spans="1:2" x14ac:dyDescent="0.2">
      <c r="A447" s="2"/>
      <c r="B447" s="2"/>
    </row>
    <row r="448" spans="1:2" x14ac:dyDescent="0.2">
      <c r="A448" s="2"/>
      <c r="B448" s="2"/>
    </row>
    <row r="449" spans="1:2" x14ac:dyDescent="0.2">
      <c r="A449" s="2"/>
      <c r="B449" s="2"/>
    </row>
    <row r="450" spans="1:2" x14ac:dyDescent="0.2">
      <c r="A450" s="2"/>
      <c r="B450" s="2"/>
    </row>
    <row r="451" spans="1:2" x14ac:dyDescent="0.2">
      <c r="A451" s="2"/>
      <c r="B451" s="2"/>
    </row>
    <row r="452" spans="1:2" x14ac:dyDescent="0.2">
      <c r="A452" s="2"/>
      <c r="B452" s="2"/>
    </row>
    <row r="453" spans="1:2" x14ac:dyDescent="0.2">
      <c r="A453" s="2"/>
      <c r="B453" s="2"/>
    </row>
    <row r="454" spans="1:2" x14ac:dyDescent="0.2">
      <c r="A454" s="2"/>
      <c r="B454" s="2"/>
    </row>
    <row r="455" spans="1:2" x14ac:dyDescent="0.2">
      <c r="A455" s="2"/>
      <c r="B455" s="2"/>
    </row>
    <row r="456" spans="1:2" x14ac:dyDescent="0.2">
      <c r="A456" s="2"/>
      <c r="B456" s="2"/>
    </row>
    <row r="457" spans="1:2" x14ac:dyDescent="0.2">
      <c r="A457" s="2"/>
      <c r="B457" s="2"/>
    </row>
    <row r="458" spans="1:2" x14ac:dyDescent="0.2">
      <c r="A458" s="2"/>
      <c r="B458" s="2"/>
    </row>
  </sheetData>
  <mergeCells count="25">
    <mergeCell ref="C1:G3"/>
    <mergeCell ref="A2:A4"/>
    <mergeCell ref="B2:B4"/>
    <mergeCell ref="A5:A71"/>
    <mergeCell ref="B5:B15"/>
    <mergeCell ref="B16:B21"/>
    <mergeCell ref="B22:B27"/>
    <mergeCell ref="B28:B38"/>
    <mergeCell ref="B39:B43"/>
    <mergeCell ref="B44:B50"/>
    <mergeCell ref="B51:B56"/>
    <mergeCell ref="B57:B63"/>
    <mergeCell ref="A1:B1"/>
    <mergeCell ref="B64:B71"/>
    <mergeCell ref="A72:A121"/>
    <mergeCell ref="B73:B94"/>
    <mergeCell ref="B95:B107"/>
    <mergeCell ref="B108:B120"/>
    <mergeCell ref="A122:A155"/>
    <mergeCell ref="B122:B124"/>
    <mergeCell ref="B125:B126"/>
    <mergeCell ref="B127:B129"/>
    <mergeCell ref="B130:B140"/>
    <mergeCell ref="B141:B150"/>
    <mergeCell ref="B151:B15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675E-31A7-DA4E-9F4B-C3579F5F4BC0}">
  <dimension ref="A1:M74"/>
  <sheetViews>
    <sheetView topLeftCell="C1" zoomScaleNormal="100" workbookViewId="0">
      <pane ySplit="4" topLeftCell="A5" activePane="bottomLeft" state="frozen"/>
      <selection activeCell="A5" sqref="A5"/>
      <selection pane="bottomLeft" activeCell="M71" sqref="H5:M71"/>
    </sheetView>
  </sheetViews>
  <sheetFormatPr baseColWidth="10" defaultColWidth="10.6640625" defaultRowHeight="15.75" customHeight="1" x14ac:dyDescent="0.2"/>
  <cols>
    <col min="1" max="1" width="23.1640625" style="1" customWidth="1"/>
    <col min="2" max="2" width="17.5" customWidth="1"/>
    <col min="3" max="3" width="68.1640625" customWidth="1"/>
    <col min="4" max="4" width="15.6640625" customWidth="1"/>
    <col min="5" max="5" width="13.6640625" customWidth="1"/>
    <col min="6" max="7" width="17.1640625" customWidth="1"/>
    <col min="8" max="8" width="59.1640625" customWidth="1"/>
    <col min="9" max="9" width="31.1640625" style="35" customWidth="1"/>
    <col min="10" max="11" width="11.1640625" style="35" customWidth="1"/>
    <col min="12" max="12" width="17.6640625" style="35" customWidth="1"/>
    <col min="13" max="13" width="13.1640625" customWidth="1"/>
  </cols>
  <sheetData>
    <row r="1" spans="1:13" ht="16.25" customHeight="1" x14ac:dyDescent="0.2">
      <c r="A1" s="197" t="s">
        <v>11</v>
      </c>
      <c r="B1" s="198"/>
      <c r="C1" s="198"/>
      <c r="D1" s="198"/>
      <c r="E1" s="198"/>
      <c r="F1" s="198"/>
      <c r="G1" s="198"/>
      <c r="H1" s="198"/>
      <c r="I1" s="198"/>
      <c r="J1" s="198"/>
      <c r="K1" s="198"/>
      <c r="L1" s="198"/>
      <c r="M1" s="199"/>
    </row>
    <row r="2" spans="1:13" ht="16" x14ac:dyDescent="0.2">
      <c r="A2" s="206" t="s">
        <v>83</v>
      </c>
      <c r="B2" s="208" t="s">
        <v>84</v>
      </c>
      <c r="C2" s="208" t="s">
        <v>85</v>
      </c>
      <c r="D2" s="16" t="s">
        <v>57</v>
      </c>
      <c r="E2" s="16" t="s">
        <v>60</v>
      </c>
      <c r="F2" s="16" t="s">
        <v>63</v>
      </c>
      <c r="G2" s="16" t="s">
        <v>66</v>
      </c>
      <c r="H2" s="210" t="s">
        <v>86</v>
      </c>
      <c r="I2" s="265" t="s">
        <v>88</v>
      </c>
      <c r="J2" s="265" t="s">
        <v>89</v>
      </c>
      <c r="K2" s="265" t="s">
        <v>90</v>
      </c>
      <c r="L2" s="265" t="s">
        <v>91</v>
      </c>
      <c r="M2" s="268" t="s">
        <v>92</v>
      </c>
    </row>
    <row r="3" spans="1:13" ht="16" x14ac:dyDescent="0.2">
      <c r="A3" s="206"/>
      <c r="B3" s="208"/>
      <c r="C3" s="208"/>
      <c r="D3" s="16" t="str">
        <f>'Scenario overview'!B6</f>
        <v>A high-burden country close to reaching 95s across all populations</v>
      </c>
      <c r="E3" s="16" t="str">
        <f>'Scenario overview'!B7</f>
        <v>A high-burden country close to reaching 95s, but not in all populations</v>
      </c>
      <c r="F3" s="16" t="str">
        <f>'Scenario overview'!B8</f>
        <v>A high-burden country not yet achieving one or more of the 95s</v>
      </c>
      <c r="G3" s="16" t="str">
        <f>'Scenario overview'!B9</f>
        <v>A low-burden country achieving one or more of the 95s</v>
      </c>
      <c r="H3" s="210"/>
      <c r="I3" s="266"/>
      <c r="J3" s="266"/>
      <c r="K3" s="266"/>
      <c r="L3" s="266"/>
      <c r="M3" s="269"/>
    </row>
    <row r="4" spans="1:13" ht="17" thickBot="1" x14ac:dyDescent="0.25">
      <c r="A4" s="206"/>
      <c r="B4" s="209"/>
      <c r="C4" s="209"/>
      <c r="D4" s="31" t="str">
        <f>'Scenario overview'!C6</f>
        <v>Limited, possibly some unsuppressed ART clients and some specific sub-segments that are generally underserved</v>
      </c>
      <c r="E4" s="31" t="str">
        <f>'Scenario overview'!C7</f>
        <v>Adolescent girls and young women, key populations, men</v>
      </c>
      <c r="F4" s="31" t="str">
        <f>'Scenario overview'!C8</f>
        <v>Clinically unstable/symptomatic, gaps in all population groups</v>
      </c>
      <c r="G4" s="31" t="str">
        <f>'Scenario overview'!C9</f>
        <v>Clinically unstable/symptomatic, gaps in all population groups</v>
      </c>
      <c r="H4" s="211"/>
      <c r="I4" s="267"/>
      <c r="J4" s="267"/>
      <c r="K4" s="267"/>
      <c r="L4" s="267"/>
      <c r="M4" s="270"/>
    </row>
    <row r="5" spans="1:13" ht="30" customHeight="1" x14ac:dyDescent="0.2">
      <c r="A5" s="250" t="s">
        <v>93</v>
      </c>
      <c r="B5" s="200" t="s">
        <v>94</v>
      </c>
      <c r="C5" s="110" t="s">
        <v>95</v>
      </c>
      <c r="D5" s="81" t="s">
        <v>72</v>
      </c>
      <c r="E5" s="81" t="s">
        <v>72</v>
      </c>
      <c r="F5" s="81" t="s">
        <v>72</v>
      </c>
      <c r="G5" s="81" t="s">
        <v>72</v>
      </c>
      <c r="H5" s="55" t="s">
        <v>96</v>
      </c>
      <c r="I5" s="135" t="s">
        <v>97</v>
      </c>
      <c r="J5" s="135" t="s">
        <v>98</v>
      </c>
      <c r="K5" s="82" t="s">
        <v>99</v>
      </c>
      <c r="L5" s="111" t="s">
        <v>100</v>
      </c>
      <c r="M5" s="112">
        <v>110</v>
      </c>
    </row>
    <row r="6" spans="1:13" ht="47" customHeight="1" x14ac:dyDescent="0.2">
      <c r="A6" s="250"/>
      <c r="B6" s="201"/>
      <c r="C6" s="96" t="s">
        <v>101</v>
      </c>
      <c r="D6" s="33" t="s">
        <v>72</v>
      </c>
      <c r="E6" s="33" t="s">
        <v>72</v>
      </c>
      <c r="F6" s="33" t="s">
        <v>72</v>
      </c>
      <c r="G6" s="33" t="s">
        <v>72</v>
      </c>
      <c r="H6" s="99" t="s">
        <v>102</v>
      </c>
      <c r="I6" s="136" t="s">
        <v>448</v>
      </c>
      <c r="J6" s="136" t="s">
        <v>103</v>
      </c>
      <c r="K6" s="60" t="s">
        <v>104</v>
      </c>
      <c r="L6" s="97" t="s">
        <v>100</v>
      </c>
      <c r="M6" s="103">
        <v>359</v>
      </c>
    </row>
    <row r="7" spans="1:13" ht="31.25" customHeight="1" x14ac:dyDescent="0.2">
      <c r="A7" s="250"/>
      <c r="B7" s="201"/>
      <c r="C7" s="96" t="s">
        <v>105</v>
      </c>
      <c r="D7" s="33" t="s">
        <v>72</v>
      </c>
      <c r="E7" s="33" t="s">
        <v>72</v>
      </c>
      <c r="F7" s="33" t="s">
        <v>72</v>
      </c>
      <c r="G7" s="33" t="s">
        <v>72</v>
      </c>
      <c r="H7" s="99" t="s">
        <v>106</v>
      </c>
      <c r="I7" s="136" t="s">
        <v>107</v>
      </c>
      <c r="J7" s="136" t="s">
        <v>108</v>
      </c>
      <c r="K7" s="60" t="s">
        <v>109</v>
      </c>
      <c r="L7" s="97" t="s">
        <v>100</v>
      </c>
      <c r="M7" s="103">
        <v>359</v>
      </c>
    </row>
    <row r="8" spans="1:13" ht="16.25" customHeight="1" x14ac:dyDescent="0.2">
      <c r="A8" s="250"/>
      <c r="B8" s="201"/>
      <c r="C8" s="96" t="s">
        <v>110</v>
      </c>
      <c r="D8" s="33" t="s">
        <v>72</v>
      </c>
      <c r="E8" s="33" t="s">
        <v>72</v>
      </c>
      <c r="F8" s="33" t="s">
        <v>72</v>
      </c>
      <c r="G8" s="33" t="s">
        <v>72</v>
      </c>
      <c r="H8" s="99" t="s">
        <v>111</v>
      </c>
      <c r="I8" s="136" t="s">
        <v>112</v>
      </c>
      <c r="J8" s="136"/>
      <c r="K8" s="60"/>
      <c r="L8" s="97" t="s">
        <v>100</v>
      </c>
      <c r="M8" s="103">
        <v>348</v>
      </c>
    </row>
    <row r="9" spans="1:13" ht="16.25" customHeight="1" x14ac:dyDescent="0.2">
      <c r="A9" s="250"/>
      <c r="B9" s="201"/>
      <c r="C9" s="98" t="s">
        <v>113</v>
      </c>
      <c r="D9" s="33" t="s">
        <v>72</v>
      </c>
      <c r="E9" s="33" t="s">
        <v>72</v>
      </c>
      <c r="F9" s="33" t="s">
        <v>72</v>
      </c>
      <c r="G9" s="33" t="s">
        <v>72</v>
      </c>
      <c r="H9" s="99" t="s">
        <v>440</v>
      </c>
      <c r="I9" s="136" t="s">
        <v>112</v>
      </c>
      <c r="J9" s="136"/>
      <c r="K9" s="60"/>
      <c r="L9" s="97" t="s">
        <v>100</v>
      </c>
      <c r="M9" s="103">
        <v>348</v>
      </c>
    </row>
    <row r="10" spans="1:13" ht="26" customHeight="1" x14ac:dyDescent="0.2">
      <c r="A10" s="250"/>
      <c r="B10" s="201"/>
      <c r="C10" s="98" t="s">
        <v>114</v>
      </c>
      <c r="D10" s="33" t="s">
        <v>74</v>
      </c>
      <c r="E10" s="33" t="s">
        <v>74</v>
      </c>
      <c r="F10" s="33" t="s">
        <v>74</v>
      </c>
      <c r="G10" s="33" t="s">
        <v>74</v>
      </c>
      <c r="H10" s="99" t="s">
        <v>441</v>
      </c>
      <c r="I10" s="136" t="s">
        <v>112</v>
      </c>
      <c r="J10" s="136"/>
      <c r="K10" s="60"/>
      <c r="L10" s="97" t="s">
        <v>100</v>
      </c>
      <c r="M10" s="103">
        <v>348</v>
      </c>
    </row>
    <row r="11" spans="1:13" ht="18" customHeight="1" x14ac:dyDescent="0.2">
      <c r="A11" s="250"/>
      <c r="B11" s="201"/>
      <c r="C11" s="98" t="s">
        <v>115</v>
      </c>
      <c r="D11" s="33" t="s">
        <v>72</v>
      </c>
      <c r="E11" s="33" t="s">
        <v>72</v>
      </c>
      <c r="F11" s="33" t="s">
        <v>72</v>
      </c>
      <c r="G11" s="33" t="s">
        <v>76</v>
      </c>
      <c r="H11" s="146" t="s">
        <v>442</v>
      </c>
      <c r="I11" s="136" t="s">
        <v>112</v>
      </c>
      <c r="J11" s="136"/>
      <c r="K11" s="60"/>
      <c r="L11" s="97" t="s">
        <v>100</v>
      </c>
      <c r="M11" s="103">
        <v>348</v>
      </c>
    </row>
    <row r="12" spans="1:13" ht="27" customHeight="1" x14ac:dyDescent="0.2">
      <c r="A12" s="250"/>
      <c r="B12" s="201"/>
      <c r="C12" s="98" t="s">
        <v>116</v>
      </c>
      <c r="D12" s="33" t="s">
        <v>72</v>
      </c>
      <c r="E12" s="33" t="s">
        <v>72</v>
      </c>
      <c r="F12" s="33" t="s">
        <v>72</v>
      </c>
      <c r="G12" s="33" t="s">
        <v>74</v>
      </c>
      <c r="H12" s="99" t="s">
        <v>443</v>
      </c>
      <c r="I12" s="136" t="s">
        <v>449</v>
      </c>
      <c r="J12" s="136" t="s">
        <v>108</v>
      </c>
      <c r="K12" s="60" t="s">
        <v>109</v>
      </c>
      <c r="L12" s="97" t="s">
        <v>100</v>
      </c>
      <c r="M12" s="103">
        <v>366</v>
      </c>
    </row>
    <row r="13" spans="1:13" ht="19.25" customHeight="1" x14ac:dyDescent="0.2">
      <c r="A13" s="250"/>
      <c r="B13" s="201"/>
      <c r="C13" s="98" t="s">
        <v>117</v>
      </c>
      <c r="D13" s="33" t="s">
        <v>72</v>
      </c>
      <c r="E13" s="33" t="s">
        <v>72</v>
      </c>
      <c r="F13" s="33" t="s">
        <v>72</v>
      </c>
      <c r="G13" s="33" t="s">
        <v>76</v>
      </c>
      <c r="H13" s="146" t="s">
        <v>118</v>
      </c>
      <c r="I13" s="136" t="s">
        <v>450</v>
      </c>
      <c r="J13" s="136"/>
      <c r="K13" s="60"/>
      <c r="L13" s="97" t="s">
        <v>100</v>
      </c>
      <c r="M13" s="103">
        <v>348</v>
      </c>
    </row>
    <row r="14" spans="1:13" ht="19.25" customHeight="1" x14ac:dyDescent="0.2">
      <c r="A14" s="250"/>
      <c r="B14" s="201"/>
      <c r="C14" s="98" t="s">
        <v>119</v>
      </c>
      <c r="D14" s="33" t="s">
        <v>72</v>
      </c>
      <c r="E14" s="33" t="s">
        <v>72</v>
      </c>
      <c r="F14" s="33" t="s">
        <v>72</v>
      </c>
      <c r="G14" s="33" t="s">
        <v>74</v>
      </c>
      <c r="H14" s="146" t="s">
        <v>444</v>
      </c>
      <c r="I14" s="136" t="s">
        <v>449</v>
      </c>
      <c r="J14" s="136" t="s">
        <v>108</v>
      </c>
      <c r="K14" s="60" t="s">
        <v>109</v>
      </c>
      <c r="L14" s="97" t="s">
        <v>100</v>
      </c>
      <c r="M14" s="103">
        <v>366</v>
      </c>
    </row>
    <row r="15" spans="1:13" ht="61" thickBot="1" x14ac:dyDescent="0.25">
      <c r="A15" s="250"/>
      <c r="B15" s="222"/>
      <c r="C15" s="105" t="s">
        <v>120</v>
      </c>
      <c r="D15" s="13" t="s">
        <v>72</v>
      </c>
      <c r="E15" s="13" t="s">
        <v>72</v>
      </c>
      <c r="F15" s="13" t="s">
        <v>72</v>
      </c>
      <c r="G15" s="13" t="s">
        <v>72</v>
      </c>
      <c r="H15" s="153" t="s">
        <v>121</v>
      </c>
      <c r="I15" s="154" t="s">
        <v>122</v>
      </c>
      <c r="J15" s="151"/>
      <c r="K15" s="113"/>
      <c r="L15" s="114"/>
      <c r="M15" s="115"/>
    </row>
    <row r="16" spans="1:13" ht="29" customHeight="1" x14ac:dyDescent="0.2">
      <c r="A16" s="250"/>
      <c r="B16" s="203" t="s">
        <v>123</v>
      </c>
      <c r="C16" s="110" t="s">
        <v>124</v>
      </c>
      <c r="D16" s="81" t="s">
        <v>72</v>
      </c>
      <c r="E16" s="81" t="s">
        <v>72</v>
      </c>
      <c r="F16" s="81" t="s">
        <v>72</v>
      </c>
      <c r="G16" s="81" t="s">
        <v>72</v>
      </c>
      <c r="H16" s="55" t="s">
        <v>125</v>
      </c>
      <c r="I16" s="135" t="s">
        <v>451</v>
      </c>
      <c r="J16" s="135" t="s">
        <v>126</v>
      </c>
      <c r="K16" s="82" t="s">
        <v>127</v>
      </c>
      <c r="L16" s="111" t="s">
        <v>100</v>
      </c>
      <c r="M16" s="112">
        <v>239</v>
      </c>
    </row>
    <row r="17" spans="1:13" ht="58.25" customHeight="1" x14ac:dyDescent="0.2">
      <c r="A17" s="250"/>
      <c r="B17" s="204"/>
      <c r="C17" s="96" t="s">
        <v>128</v>
      </c>
      <c r="D17" s="33" t="s">
        <v>72</v>
      </c>
      <c r="E17" s="33" t="s">
        <v>72</v>
      </c>
      <c r="F17" s="33" t="s">
        <v>72</v>
      </c>
      <c r="G17" s="33" t="s">
        <v>72</v>
      </c>
      <c r="H17" s="56" t="s">
        <v>125</v>
      </c>
      <c r="I17" s="136" t="s">
        <v>129</v>
      </c>
      <c r="J17" s="136" t="s">
        <v>130</v>
      </c>
      <c r="K17" s="60" t="s">
        <v>131</v>
      </c>
      <c r="L17" s="97" t="s">
        <v>100</v>
      </c>
      <c r="M17" s="103">
        <v>239</v>
      </c>
    </row>
    <row r="18" spans="1:13" ht="21" customHeight="1" x14ac:dyDescent="0.2">
      <c r="A18" s="250"/>
      <c r="B18" s="204"/>
      <c r="C18" s="96" t="s">
        <v>132</v>
      </c>
      <c r="D18" s="33" t="s">
        <v>72</v>
      </c>
      <c r="E18" s="33" t="s">
        <v>72</v>
      </c>
      <c r="F18" s="33" t="s">
        <v>72</v>
      </c>
      <c r="G18" s="33" t="s">
        <v>72</v>
      </c>
      <c r="H18" s="56" t="s">
        <v>125</v>
      </c>
      <c r="I18" s="136" t="s">
        <v>133</v>
      </c>
      <c r="J18" s="136" t="s">
        <v>103</v>
      </c>
      <c r="K18" s="60" t="s">
        <v>134</v>
      </c>
      <c r="L18" s="97" t="s">
        <v>100</v>
      </c>
      <c r="M18" s="103">
        <v>239</v>
      </c>
    </row>
    <row r="19" spans="1:13" ht="31.25" customHeight="1" x14ac:dyDescent="0.2">
      <c r="A19" s="250"/>
      <c r="B19" s="204"/>
      <c r="C19" s="96" t="s">
        <v>135</v>
      </c>
      <c r="D19" s="33" t="s">
        <v>72</v>
      </c>
      <c r="E19" s="33" t="s">
        <v>72</v>
      </c>
      <c r="F19" s="33" t="s">
        <v>72</v>
      </c>
      <c r="G19" s="33" t="s">
        <v>72</v>
      </c>
      <c r="H19" s="56" t="s">
        <v>125</v>
      </c>
      <c r="I19" s="136" t="s">
        <v>136</v>
      </c>
      <c r="J19" s="136" t="s">
        <v>137</v>
      </c>
      <c r="K19" s="60" t="s">
        <v>138</v>
      </c>
      <c r="L19" s="97" t="s">
        <v>100</v>
      </c>
      <c r="M19" s="103">
        <v>239</v>
      </c>
    </row>
    <row r="20" spans="1:13" ht="30" customHeight="1" x14ac:dyDescent="0.2">
      <c r="A20" s="250"/>
      <c r="B20" s="204"/>
      <c r="C20" s="96" t="s">
        <v>139</v>
      </c>
      <c r="D20" s="33" t="s">
        <v>72</v>
      </c>
      <c r="E20" s="33" t="s">
        <v>72</v>
      </c>
      <c r="F20" s="33" t="s">
        <v>72</v>
      </c>
      <c r="G20" s="33" t="s">
        <v>72</v>
      </c>
      <c r="H20" s="56" t="s">
        <v>125</v>
      </c>
      <c r="I20" s="136" t="s">
        <v>140</v>
      </c>
      <c r="J20" s="136" t="s">
        <v>103</v>
      </c>
      <c r="K20" s="60" t="s">
        <v>141</v>
      </c>
      <c r="L20" s="97" t="s">
        <v>100</v>
      </c>
      <c r="M20" s="103">
        <v>239</v>
      </c>
    </row>
    <row r="21" spans="1:13" ht="30" customHeight="1" thickBot="1" x14ac:dyDescent="0.25">
      <c r="A21" s="250"/>
      <c r="B21" s="212"/>
      <c r="C21" s="105" t="s">
        <v>142</v>
      </c>
      <c r="D21" s="13" t="s">
        <v>72</v>
      </c>
      <c r="E21" s="13" t="s">
        <v>72</v>
      </c>
      <c r="F21" s="13" t="s">
        <v>72</v>
      </c>
      <c r="G21" s="13" t="s">
        <v>72</v>
      </c>
      <c r="H21" s="153" t="s">
        <v>143</v>
      </c>
      <c r="I21" s="154" t="s">
        <v>144</v>
      </c>
      <c r="J21" s="137" t="s">
        <v>103</v>
      </c>
      <c r="K21" s="87" t="s">
        <v>134</v>
      </c>
      <c r="L21" s="106" t="s">
        <v>145</v>
      </c>
      <c r="M21" s="107">
        <v>14</v>
      </c>
    </row>
    <row r="22" spans="1:13" ht="15" customHeight="1" x14ac:dyDescent="0.2">
      <c r="A22" s="250"/>
      <c r="B22" s="203" t="s">
        <v>146</v>
      </c>
      <c r="C22" s="110" t="s">
        <v>147</v>
      </c>
      <c r="D22" s="81" t="s">
        <v>72</v>
      </c>
      <c r="E22" s="81" t="s">
        <v>72</v>
      </c>
      <c r="F22" s="81" t="s">
        <v>72</v>
      </c>
      <c r="G22" s="81" t="s">
        <v>72</v>
      </c>
      <c r="H22" s="55" t="s">
        <v>148</v>
      </c>
      <c r="I22" s="135" t="s">
        <v>97</v>
      </c>
      <c r="J22" s="135" t="s">
        <v>98</v>
      </c>
      <c r="K22" s="82" t="s">
        <v>99</v>
      </c>
      <c r="L22" s="111" t="s">
        <v>100</v>
      </c>
      <c r="M22" s="112">
        <v>110</v>
      </c>
    </row>
    <row r="23" spans="1:13" ht="16.25" customHeight="1" x14ac:dyDescent="0.2">
      <c r="A23" s="250"/>
      <c r="B23" s="204"/>
      <c r="C23" s="96" t="s">
        <v>149</v>
      </c>
      <c r="D23" s="33" t="s">
        <v>72</v>
      </c>
      <c r="E23" s="33" t="s">
        <v>72</v>
      </c>
      <c r="F23" s="33" t="s">
        <v>72</v>
      </c>
      <c r="G23" s="33" t="s">
        <v>72</v>
      </c>
      <c r="H23" s="56" t="s">
        <v>148</v>
      </c>
      <c r="I23" s="136" t="s">
        <v>97</v>
      </c>
      <c r="J23" s="136" t="s">
        <v>98</v>
      </c>
      <c r="K23" s="60" t="s">
        <v>99</v>
      </c>
      <c r="L23" s="97" t="s">
        <v>100</v>
      </c>
      <c r="M23" s="103">
        <v>110</v>
      </c>
    </row>
    <row r="24" spans="1:13" ht="30" customHeight="1" x14ac:dyDescent="0.2">
      <c r="A24" s="250"/>
      <c r="B24" s="204"/>
      <c r="C24" s="96" t="s">
        <v>150</v>
      </c>
      <c r="D24" s="33" t="s">
        <v>72</v>
      </c>
      <c r="E24" s="33" t="s">
        <v>72</v>
      </c>
      <c r="F24" s="33" t="s">
        <v>72</v>
      </c>
      <c r="G24" s="33" t="s">
        <v>72</v>
      </c>
      <c r="H24" s="56" t="s">
        <v>148</v>
      </c>
      <c r="I24" s="136" t="s">
        <v>97</v>
      </c>
      <c r="J24" s="136" t="s">
        <v>98</v>
      </c>
      <c r="K24" s="60" t="s">
        <v>99</v>
      </c>
      <c r="L24" s="97" t="s">
        <v>100</v>
      </c>
      <c r="M24" s="103">
        <v>110</v>
      </c>
    </row>
    <row r="25" spans="1:13" ht="27" customHeight="1" x14ac:dyDescent="0.2">
      <c r="A25" s="250"/>
      <c r="B25" s="204"/>
      <c r="C25" s="96" t="s">
        <v>151</v>
      </c>
      <c r="D25" s="33" t="s">
        <v>72</v>
      </c>
      <c r="E25" s="33" t="s">
        <v>72</v>
      </c>
      <c r="F25" s="33" t="s">
        <v>72</v>
      </c>
      <c r="G25" s="33" t="s">
        <v>72</v>
      </c>
      <c r="H25" s="56" t="s">
        <v>148</v>
      </c>
      <c r="I25" s="136" t="s">
        <v>97</v>
      </c>
      <c r="J25" s="136" t="s">
        <v>98</v>
      </c>
      <c r="K25" s="60" t="s">
        <v>99</v>
      </c>
      <c r="L25" s="97" t="s">
        <v>100</v>
      </c>
      <c r="M25" s="103">
        <v>110</v>
      </c>
    </row>
    <row r="26" spans="1:13" ht="29.25" customHeight="1" x14ac:dyDescent="0.2">
      <c r="A26" s="250"/>
      <c r="B26" s="204"/>
      <c r="C26" s="96" t="s">
        <v>152</v>
      </c>
      <c r="D26" s="33" t="s">
        <v>72</v>
      </c>
      <c r="E26" s="33" t="s">
        <v>72</v>
      </c>
      <c r="F26" s="33" t="s">
        <v>72</v>
      </c>
      <c r="G26" s="33" t="s">
        <v>72</v>
      </c>
      <c r="H26" s="56" t="s">
        <v>153</v>
      </c>
      <c r="I26" s="136" t="s">
        <v>97</v>
      </c>
      <c r="J26" s="136" t="s">
        <v>98</v>
      </c>
      <c r="K26" s="60" t="s">
        <v>99</v>
      </c>
      <c r="L26" s="97" t="s">
        <v>100</v>
      </c>
      <c r="M26" s="103">
        <v>110</v>
      </c>
    </row>
    <row r="27" spans="1:13" ht="29.25" customHeight="1" thickBot="1" x14ac:dyDescent="0.25">
      <c r="A27" s="250"/>
      <c r="B27" s="205"/>
      <c r="C27" s="157" t="s">
        <v>154</v>
      </c>
      <c r="D27" s="58" t="s">
        <v>72</v>
      </c>
      <c r="E27" s="58" t="s">
        <v>74</v>
      </c>
      <c r="F27" s="58" t="s">
        <v>74</v>
      </c>
      <c r="G27" s="58" t="s">
        <v>76</v>
      </c>
      <c r="H27" s="153" t="s">
        <v>153</v>
      </c>
      <c r="I27" s="154" t="s">
        <v>97</v>
      </c>
      <c r="J27" s="154" t="s">
        <v>98</v>
      </c>
      <c r="K27" s="132" t="s">
        <v>99</v>
      </c>
      <c r="L27" s="155" t="s">
        <v>100</v>
      </c>
      <c r="M27" s="156">
        <v>110</v>
      </c>
    </row>
    <row r="28" spans="1:13" ht="29" customHeight="1" x14ac:dyDescent="0.2">
      <c r="A28" s="250"/>
      <c r="B28" s="203" t="s">
        <v>155</v>
      </c>
      <c r="C28" s="80" t="s">
        <v>156</v>
      </c>
      <c r="D28" s="81" t="s">
        <v>72</v>
      </c>
      <c r="E28" s="81" t="s">
        <v>72</v>
      </c>
      <c r="F28" s="81" t="s">
        <v>72</v>
      </c>
      <c r="G28" s="81" t="s">
        <v>72</v>
      </c>
      <c r="H28" s="55" t="s">
        <v>157</v>
      </c>
      <c r="I28" s="135" t="s">
        <v>452</v>
      </c>
      <c r="J28" s="135" t="s">
        <v>103</v>
      </c>
      <c r="K28" s="82" t="s">
        <v>141</v>
      </c>
      <c r="L28" s="111" t="s">
        <v>100</v>
      </c>
      <c r="M28" s="112">
        <v>147</v>
      </c>
    </row>
    <row r="29" spans="1:13" ht="31" x14ac:dyDescent="0.2">
      <c r="A29" s="250"/>
      <c r="B29" s="204"/>
      <c r="C29" s="66" t="s">
        <v>158</v>
      </c>
      <c r="D29" s="33" t="s">
        <v>72</v>
      </c>
      <c r="E29" s="33" t="s">
        <v>72</v>
      </c>
      <c r="F29" s="33" t="s">
        <v>72</v>
      </c>
      <c r="G29" s="33" t="s">
        <v>72</v>
      </c>
      <c r="H29" s="56" t="s">
        <v>157</v>
      </c>
      <c r="I29" s="136"/>
      <c r="J29" s="136"/>
      <c r="K29" s="60"/>
      <c r="L29" s="67"/>
      <c r="M29" s="104"/>
    </row>
    <row r="30" spans="1:13" ht="32" customHeight="1" x14ac:dyDescent="0.2">
      <c r="A30" s="250"/>
      <c r="B30" s="204"/>
      <c r="C30" s="66" t="s">
        <v>159</v>
      </c>
      <c r="D30" s="33" t="s">
        <v>72</v>
      </c>
      <c r="E30" s="33" t="s">
        <v>72</v>
      </c>
      <c r="F30" s="33" t="s">
        <v>72</v>
      </c>
      <c r="G30" s="33" t="s">
        <v>72</v>
      </c>
      <c r="H30" s="56" t="s">
        <v>160</v>
      </c>
      <c r="I30" s="136"/>
      <c r="J30" s="136"/>
      <c r="K30" s="60"/>
      <c r="L30" s="67"/>
      <c r="M30" s="104"/>
    </row>
    <row r="31" spans="1:13" ht="17" customHeight="1" x14ac:dyDescent="0.2">
      <c r="A31" s="250"/>
      <c r="B31" s="204"/>
      <c r="C31" s="66" t="s">
        <v>161</v>
      </c>
      <c r="D31" s="33" t="s">
        <v>72</v>
      </c>
      <c r="E31" s="33" t="s">
        <v>72</v>
      </c>
      <c r="F31" s="33" t="s">
        <v>72</v>
      </c>
      <c r="G31" s="33" t="s">
        <v>72</v>
      </c>
      <c r="H31" s="56" t="s">
        <v>160</v>
      </c>
      <c r="I31" s="136"/>
      <c r="J31" s="136"/>
      <c r="K31" s="60"/>
      <c r="L31" s="67"/>
      <c r="M31" s="104"/>
    </row>
    <row r="32" spans="1:13" ht="31.25" customHeight="1" x14ac:dyDescent="0.2">
      <c r="A32" s="250"/>
      <c r="B32" s="204"/>
      <c r="C32" s="66" t="s">
        <v>162</v>
      </c>
      <c r="D32" s="33" t="s">
        <v>72</v>
      </c>
      <c r="E32" s="33" t="s">
        <v>72</v>
      </c>
      <c r="F32" s="33" t="s">
        <v>72</v>
      </c>
      <c r="G32" s="33" t="s">
        <v>72</v>
      </c>
      <c r="H32" s="99" t="s">
        <v>445</v>
      </c>
      <c r="I32" s="136" t="s">
        <v>163</v>
      </c>
      <c r="J32" s="136"/>
      <c r="K32" s="60"/>
      <c r="L32" s="97" t="s">
        <v>100</v>
      </c>
      <c r="M32" s="104">
        <v>157</v>
      </c>
    </row>
    <row r="33" spans="1:13" ht="31.25" customHeight="1" x14ac:dyDescent="0.2">
      <c r="A33" s="250"/>
      <c r="B33" s="204"/>
      <c r="C33" s="66" t="s">
        <v>164</v>
      </c>
      <c r="D33" s="33" t="s">
        <v>76</v>
      </c>
      <c r="E33" s="33" t="s">
        <v>74</v>
      </c>
      <c r="F33" s="33" t="s">
        <v>74</v>
      </c>
      <c r="G33" s="33" t="s">
        <v>76</v>
      </c>
      <c r="H33" s="56" t="s">
        <v>446</v>
      </c>
      <c r="I33" s="136" t="s">
        <v>163</v>
      </c>
      <c r="J33" s="136"/>
      <c r="K33" s="60"/>
      <c r="L33" s="97" t="s">
        <v>100</v>
      </c>
      <c r="M33" s="104">
        <v>157</v>
      </c>
    </row>
    <row r="34" spans="1:13" ht="32.75" customHeight="1" x14ac:dyDescent="0.2">
      <c r="A34" s="250"/>
      <c r="B34" s="204"/>
      <c r="C34" s="66" t="s">
        <v>165</v>
      </c>
      <c r="D34" s="33" t="s">
        <v>74</v>
      </c>
      <c r="E34" s="33" t="s">
        <v>74</v>
      </c>
      <c r="F34" s="33" t="s">
        <v>72</v>
      </c>
      <c r="G34" s="33" t="s">
        <v>72</v>
      </c>
      <c r="H34" s="99" t="s">
        <v>166</v>
      </c>
      <c r="I34" s="136" t="s">
        <v>163</v>
      </c>
      <c r="J34" s="136"/>
      <c r="K34" s="60"/>
      <c r="L34" s="97" t="s">
        <v>100</v>
      </c>
      <c r="M34" s="104">
        <v>157</v>
      </c>
    </row>
    <row r="35" spans="1:13" ht="30" customHeight="1" x14ac:dyDescent="0.2">
      <c r="A35" s="250"/>
      <c r="B35" s="204"/>
      <c r="C35" s="66" t="s">
        <v>167</v>
      </c>
      <c r="D35" s="33" t="s">
        <v>74</v>
      </c>
      <c r="E35" s="33" t="s">
        <v>74</v>
      </c>
      <c r="F35" s="33" t="s">
        <v>74</v>
      </c>
      <c r="G35" s="33" t="s">
        <v>76</v>
      </c>
      <c r="H35" s="56"/>
      <c r="I35" s="136" t="s">
        <v>112</v>
      </c>
      <c r="J35" s="136"/>
      <c r="K35" s="60"/>
      <c r="L35" s="67"/>
      <c r="M35" s="104"/>
    </row>
    <row r="36" spans="1:13" ht="21" customHeight="1" x14ac:dyDescent="0.2">
      <c r="A36" s="250"/>
      <c r="B36" s="204"/>
      <c r="C36" s="96" t="s">
        <v>168</v>
      </c>
      <c r="D36" s="33" t="s">
        <v>76</v>
      </c>
      <c r="E36" s="33" t="s">
        <v>76</v>
      </c>
      <c r="F36" s="33" t="s">
        <v>76</v>
      </c>
      <c r="G36" s="33" t="s">
        <v>76</v>
      </c>
      <c r="H36" s="99" t="s">
        <v>169</v>
      </c>
      <c r="I36" s="136" t="s">
        <v>170</v>
      </c>
      <c r="J36" s="136" t="s">
        <v>171</v>
      </c>
      <c r="K36" s="60" t="s">
        <v>172</v>
      </c>
      <c r="L36" s="97" t="s">
        <v>100</v>
      </c>
      <c r="M36" s="104">
        <v>147</v>
      </c>
    </row>
    <row r="37" spans="1:13" ht="30" customHeight="1" x14ac:dyDescent="0.2">
      <c r="A37" s="250"/>
      <c r="B37" s="204"/>
      <c r="C37" s="98" t="s">
        <v>173</v>
      </c>
      <c r="D37" s="33" t="s">
        <v>72</v>
      </c>
      <c r="E37" s="33" t="s">
        <v>72</v>
      </c>
      <c r="F37" s="33" t="s">
        <v>72</v>
      </c>
      <c r="G37" s="33" t="s">
        <v>72</v>
      </c>
      <c r="H37" s="56" t="s">
        <v>447</v>
      </c>
      <c r="I37" s="136"/>
      <c r="J37" s="136"/>
      <c r="K37" s="60"/>
      <c r="L37" s="67"/>
      <c r="M37" s="104"/>
    </row>
    <row r="38" spans="1:13" ht="30" customHeight="1" thickBot="1" x14ac:dyDescent="0.25">
      <c r="A38" s="250"/>
      <c r="B38" s="212"/>
      <c r="C38" s="116" t="s">
        <v>174</v>
      </c>
      <c r="D38" s="13" t="s">
        <v>72</v>
      </c>
      <c r="E38" s="13" t="s">
        <v>72</v>
      </c>
      <c r="F38" s="13" t="s">
        <v>72</v>
      </c>
      <c r="G38" s="13" t="s">
        <v>72</v>
      </c>
      <c r="H38" s="153"/>
      <c r="I38" s="154"/>
      <c r="J38" s="137"/>
      <c r="K38" s="87"/>
      <c r="L38" s="91"/>
      <c r="M38" s="117"/>
    </row>
    <row r="39" spans="1:13" ht="15" customHeight="1" x14ac:dyDescent="0.2">
      <c r="A39" s="250"/>
      <c r="B39" s="263" t="s">
        <v>175</v>
      </c>
      <c r="C39" s="158" t="s">
        <v>176</v>
      </c>
      <c r="D39" s="160" t="s">
        <v>72</v>
      </c>
      <c r="E39" s="160" t="s">
        <v>72</v>
      </c>
      <c r="F39" s="160" t="s">
        <v>72</v>
      </c>
      <c r="G39" s="160" t="s">
        <v>72</v>
      </c>
      <c r="H39" s="55" t="s">
        <v>177</v>
      </c>
      <c r="I39" s="135" t="s">
        <v>178</v>
      </c>
      <c r="J39" s="161" t="s">
        <v>179</v>
      </c>
      <c r="K39" s="162" t="s">
        <v>109</v>
      </c>
      <c r="L39" s="165" t="s">
        <v>100</v>
      </c>
      <c r="M39" s="166">
        <v>246</v>
      </c>
    </row>
    <row r="40" spans="1:13" ht="15" customHeight="1" x14ac:dyDescent="0.2">
      <c r="A40" s="250"/>
      <c r="B40" s="201"/>
      <c r="C40" s="66" t="s">
        <v>180</v>
      </c>
      <c r="D40" s="33" t="s">
        <v>72</v>
      </c>
      <c r="E40" s="33" t="s">
        <v>72</v>
      </c>
      <c r="F40" s="33" t="s">
        <v>72</v>
      </c>
      <c r="G40" s="33" t="s">
        <v>72</v>
      </c>
      <c r="H40" s="56" t="s">
        <v>181</v>
      </c>
      <c r="I40" s="136"/>
      <c r="J40" s="136"/>
      <c r="K40" s="60"/>
      <c r="L40" s="97" t="s">
        <v>100</v>
      </c>
      <c r="M40" s="104">
        <v>255</v>
      </c>
    </row>
    <row r="41" spans="1:13" ht="15" customHeight="1" x14ac:dyDescent="0.2">
      <c r="A41" s="250"/>
      <c r="B41" s="201"/>
      <c r="C41" s="66" t="s">
        <v>182</v>
      </c>
      <c r="D41" s="33" t="s">
        <v>72</v>
      </c>
      <c r="E41" s="33" t="s">
        <v>72</v>
      </c>
      <c r="F41" s="33" t="s">
        <v>72</v>
      </c>
      <c r="G41" s="33" t="s">
        <v>72</v>
      </c>
      <c r="H41" s="99" t="s">
        <v>183</v>
      </c>
      <c r="I41" s="136" t="s">
        <v>184</v>
      </c>
      <c r="J41" s="136" t="s">
        <v>201</v>
      </c>
      <c r="K41" s="60" t="s">
        <v>185</v>
      </c>
      <c r="L41" s="97" t="s">
        <v>100</v>
      </c>
      <c r="M41" s="103">
        <v>256</v>
      </c>
    </row>
    <row r="42" spans="1:13" ht="15" customHeight="1" x14ac:dyDescent="0.2">
      <c r="A42" s="250"/>
      <c r="B42" s="201"/>
      <c r="C42" s="66" t="s">
        <v>186</v>
      </c>
      <c r="D42" s="33" t="s">
        <v>72</v>
      </c>
      <c r="E42" s="33" t="s">
        <v>72</v>
      </c>
      <c r="F42" s="33" t="s">
        <v>72</v>
      </c>
      <c r="G42" s="33" t="s">
        <v>72</v>
      </c>
      <c r="H42" s="99" t="s">
        <v>187</v>
      </c>
      <c r="I42" s="136" t="s">
        <v>188</v>
      </c>
      <c r="J42" s="136" t="s">
        <v>189</v>
      </c>
      <c r="K42" s="60" t="s">
        <v>190</v>
      </c>
      <c r="L42" s="97" t="s">
        <v>145</v>
      </c>
      <c r="M42" s="104">
        <v>3</v>
      </c>
    </row>
    <row r="43" spans="1:13" ht="15" customHeight="1" thickBot="1" x14ac:dyDescent="0.25">
      <c r="A43" s="250"/>
      <c r="B43" s="222"/>
      <c r="C43" s="9" t="s">
        <v>191</v>
      </c>
      <c r="D43" s="13" t="s">
        <v>72</v>
      </c>
      <c r="E43" s="13" t="s">
        <v>72</v>
      </c>
      <c r="F43" s="13" t="s">
        <v>72</v>
      </c>
      <c r="G43" s="13" t="s">
        <v>72</v>
      </c>
      <c r="H43" s="153" t="s">
        <v>192</v>
      </c>
      <c r="I43" s="154" t="s">
        <v>193</v>
      </c>
      <c r="J43" s="137" t="s">
        <v>108</v>
      </c>
      <c r="K43" s="87" t="s">
        <v>109</v>
      </c>
      <c r="L43" s="106" t="s">
        <v>145</v>
      </c>
      <c r="M43" s="117">
        <v>8</v>
      </c>
    </row>
    <row r="44" spans="1:13" ht="15" customHeight="1" x14ac:dyDescent="0.2">
      <c r="A44" s="250"/>
      <c r="B44" s="271" t="s">
        <v>194</v>
      </c>
      <c r="C44" s="110" t="s">
        <v>195</v>
      </c>
      <c r="D44" s="81" t="s">
        <v>72</v>
      </c>
      <c r="E44" s="81" t="s">
        <v>72</v>
      </c>
      <c r="F44" s="81" t="s">
        <v>72</v>
      </c>
      <c r="G44" s="81" t="s">
        <v>72</v>
      </c>
      <c r="H44" s="55" t="s">
        <v>196</v>
      </c>
      <c r="I44" s="135" t="s">
        <v>197</v>
      </c>
      <c r="J44" s="135"/>
      <c r="K44" s="82"/>
      <c r="L44" s="111" t="s">
        <v>198</v>
      </c>
      <c r="M44" s="118"/>
    </row>
    <row r="45" spans="1:13" ht="15" customHeight="1" x14ac:dyDescent="0.2">
      <c r="A45" s="250"/>
      <c r="B45" s="272"/>
      <c r="C45" s="96" t="s">
        <v>199</v>
      </c>
      <c r="D45" s="33" t="s">
        <v>72</v>
      </c>
      <c r="E45" s="33" t="s">
        <v>72</v>
      </c>
      <c r="F45" s="33" t="s">
        <v>72</v>
      </c>
      <c r="G45" s="33" t="s">
        <v>72</v>
      </c>
      <c r="H45" s="56" t="s">
        <v>196</v>
      </c>
      <c r="I45" s="136" t="s">
        <v>200</v>
      </c>
      <c r="J45" s="136" t="s">
        <v>201</v>
      </c>
      <c r="K45" s="60" t="s">
        <v>202</v>
      </c>
      <c r="L45" s="97" t="s">
        <v>145</v>
      </c>
      <c r="M45" s="103">
        <v>5</v>
      </c>
    </row>
    <row r="46" spans="1:13" ht="31.25" customHeight="1" x14ac:dyDescent="0.2">
      <c r="A46" s="250"/>
      <c r="B46" s="272"/>
      <c r="C46" s="96" t="s">
        <v>203</v>
      </c>
      <c r="D46" s="33" t="s">
        <v>72</v>
      </c>
      <c r="E46" s="33" t="s">
        <v>72</v>
      </c>
      <c r="F46" s="33" t="s">
        <v>72</v>
      </c>
      <c r="G46" s="33" t="s">
        <v>72</v>
      </c>
      <c r="H46" s="56" t="s">
        <v>204</v>
      </c>
      <c r="I46" s="136"/>
      <c r="J46" s="136"/>
      <c r="K46" s="60"/>
      <c r="L46" s="97" t="s">
        <v>100</v>
      </c>
      <c r="M46" s="103">
        <v>208</v>
      </c>
    </row>
    <row r="47" spans="1:13" ht="27" customHeight="1" x14ac:dyDescent="0.2">
      <c r="A47" s="250"/>
      <c r="B47" s="272"/>
      <c r="C47" s="96" t="s">
        <v>205</v>
      </c>
      <c r="D47" s="33" t="s">
        <v>76</v>
      </c>
      <c r="E47" s="33" t="s">
        <v>76</v>
      </c>
      <c r="F47" s="33" t="s">
        <v>74</v>
      </c>
      <c r="G47" s="33" t="s">
        <v>74</v>
      </c>
      <c r="H47" s="56" t="s">
        <v>204</v>
      </c>
      <c r="I47" s="136"/>
      <c r="J47" s="136"/>
      <c r="K47" s="60"/>
      <c r="L47" s="97" t="s">
        <v>100</v>
      </c>
      <c r="M47" s="103">
        <v>208</v>
      </c>
    </row>
    <row r="48" spans="1:13" ht="20" customHeight="1" x14ac:dyDescent="0.2">
      <c r="A48" s="250"/>
      <c r="B48" s="272"/>
      <c r="C48" s="100" t="s">
        <v>206</v>
      </c>
      <c r="D48" s="33" t="s">
        <v>76</v>
      </c>
      <c r="E48" s="33" t="s">
        <v>76</v>
      </c>
      <c r="F48" s="33" t="s">
        <v>74</v>
      </c>
      <c r="G48" s="33" t="s">
        <v>74</v>
      </c>
      <c r="H48" s="56" t="s">
        <v>204</v>
      </c>
      <c r="I48" s="136" t="s">
        <v>197</v>
      </c>
      <c r="J48" s="136"/>
      <c r="K48" s="60"/>
      <c r="L48" s="97" t="s">
        <v>198</v>
      </c>
      <c r="M48" s="104"/>
    </row>
    <row r="49" spans="1:13" ht="18" customHeight="1" x14ac:dyDescent="0.2">
      <c r="A49" s="250"/>
      <c r="B49" s="272"/>
      <c r="C49" s="96" t="s">
        <v>207</v>
      </c>
      <c r="D49" s="33" t="s">
        <v>76</v>
      </c>
      <c r="E49" s="33" t="s">
        <v>76</v>
      </c>
      <c r="F49" s="33" t="s">
        <v>74</v>
      </c>
      <c r="G49" s="33" t="s">
        <v>74</v>
      </c>
      <c r="H49" s="56" t="s">
        <v>204</v>
      </c>
      <c r="I49" s="136" t="s">
        <v>200</v>
      </c>
      <c r="J49" s="136" t="s">
        <v>201</v>
      </c>
      <c r="K49" s="60" t="s">
        <v>202</v>
      </c>
      <c r="L49" s="97" t="s">
        <v>145</v>
      </c>
      <c r="M49" s="103">
        <v>5</v>
      </c>
    </row>
    <row r="50" spans="1:13" ht="17" customHeight="1" thickBot="1" x14ac:dyDescent="0.25">
      <c r="A50" s="250"/>
      <c r="B50" s="272"/>
      <c r="C50" s="157" t="s">
        <v>208</v>
      </c>
      <c r="D50" s="58" t="s">
        <v>72</v>
      </c>
      <c r="E50" s="58" t="s">
        <v>72</v>
      </c>
      <c r="F50" s="58" t="s">
        <v>72</v>
      </c>
      <c r="G50" s="58" t="s">
        <v>72</v>
      </c>
      <c r="H50" s="153" t="s">
        <v>209</v>
      </c>
      <c r="I50" s="154" t="s">
        <v>200</v>
      </c>
      <c r="J50" s="154" t="s">
        <v>201</v>
      </c>
      <c r="K50" s="132" t="s">
        <v>202</v>
      </c>
      <c r="L50" s="155" t="s">
        <v>145</v>
      </c>
      <c r="M50" s="156">
        <v>5</v>
      </c>
    </row>
    <row r="51" spans="1:13" ht="16.25" customHeight="1" x14ac:dyDescent="0.2">
      <c r="A51" s="250"/>
      <c r="B51" s="203" t="s">
        <v>210</v>
      </c>
      <c r="C51" s="110" t="s">
        <v>211</v>
      </c>
      <c r="D51" s="81" t="s">
        <v>72</v>
      </c>
      <c r="E51" s="81" t="s">
        <v>72</v>
      </c>
      <c r="F51" s="81" t="s">
        <v>72</v>
      </c>
      <c r="G51" s="81" t="s">
        <v>72</v>
      </c>
      <c r="H51" s="55" t="s">
        <v>212</v>
      </c>
      <c r="I51" s="135" t="s">
        <v>453</v>
      </c>
      <c r="J51" s="135"/>
      <c r="K51" s="82"/>
      <c r="L51" s="92"/>
      <c r="M51" s="118"/>
    </row>
    <row r="52" spans="1:13" ht="18" customHeight="1" x14ac:dyDescent="0.2">
      <c r="A52" s="250"/>
      <c r="B52" s="204"/>
      <c r="C52" s="96" t="s">
        <v>213</v>
      </c>
      <c r="D52" s="33" t="s">
        <v>76</v>
      </c>
      <c r="E52" s="33" t="s">
        <v>76</v>
      </c>
      <c r="F52" s="33" t="s">
        <v>76</v>
      </c>
      <c r="G52" s="33" t="s">
        <v>76</v>
      </c>
      <c r="H52" s="56" t="s">
        <v>214</v>
      </c>
      <c r="I52" s="136" t="s">
        <v>215</v>
      </c>
      <c r="J52" s="136" t="s">
        <v>108</v>
      </c>
      <c r="K52" s="60" t="s">
        <v>109</v>
      </c>
      <c r="L52" s="67"/>
      <c r="M52" s="104"/>
    </row>
    <row r="53" spans="1:13" ht="62.5" customHeight="1" x14ac:dyDescent="0.2">
      <c r="A53" s="250"/>
      <c r="B53" s="204"/>
      <c r="C53" s="66" t="s">
        <v>216</v>
      </c>
      <c r="D53" s="33" t="s">
        <v>72</v>
      </c>
      <c r="E53" s="33" t="s">
        <v>72</v>
      </c>
      <c r="F53" s="33" t="s">
        <v>74</v>
      </c>
      <c r="G53" s="33" t="s">
        <v>74</v>
      </c>
      <c r="H53" s="264" t="s">
        <v>217</v>
      </c>
      <c r="I53" s="282" t="s">
        <v>484</v>
      </c>
      <c r="J53" s="283" t="s">
        <v>103</v>
      </c>
      <c r="K53" s="282" t="s">
        <v>486</v>
      </c>
      <c r="L53" s="284" t="s">
        <v>488</v>
      </c>
      <c r="M53" s="285">
        <v>6</v>
      </c>
    </row>
    <row r="54" spans="1:13" ht="62.5" customHeight="1" x14ac:dyDescent="0.2">
      <c r="A54" s="250"/>
      <c r="B54" s="204"/>
      <c r="C54" s="66" t="s">
        <v>218</v>
      </c>
      <c r="D54" s="101" t="s">
        <v>72</v>
      </c>
      <c r="E54" s="101" t="s">
        <v>72</v>
      </c>
      <c r="F54" s="33" t="s">
        <v>74</v>
      </c>
      <c r="G54" s="33" t="s">
        <v>74</v>
      </c>
      <c r="H54" s="264"/>
      <c r="I54" s="282" t="s">
        <v>483</v>
      </c>
      <c r="J54" s="283" t="s">
        <v>103</v>
      </c>
      <c r="K54" s="282" t="s">
        <v>486</v>
      </c>
      <c r="L54" s="284" t="s">
        <v>488</v>
      </c>
      <c r="M54" s="285">
        <v>6</v>
      </c>
    </row>
    <row r="55" spans="1:13" ht="16.25" customHeight="1" x14ac:dyDescent="0.2">
      <c r="A55" s="250"/>
      <c r="B55" s="204"/>
      <c r="C55" s="66" t="s">
        <v>219</v>
      </c>
      <c r="D55" s="101" t="s">
        <v>72</v>
      </c>
      <c r="E55" s="101" t="s">
        <v>72</v>
      </c>
      <c r="F55" s="33" t="s">
        <v>72</v>
      </c>
      <c r="G55" s="33" t="s">
        <v>72</v>
      </c>
      <c r="H55" s="56" t="s">
        <v>220</v>
      </c>
      <c r="I55" s="136" t="s">
        <v>221</v>
      </c>
      <c r="J55" s="136" t="s">
        <v>171</v>
      </c>
      <c r="K55" s="60" t="s">
        <v>172</v>
      </c>
      <c r="L55" s="97" t="s">
        <v>100</v>
      </c>
      <c r="M55" s="103">
        <v>383</v>
      </c>
    </row>
    <row r="56" spans="1:13" ht="33" customHeight="1" thickBot="1" x14ac:dyDescent="0.25">
      <c r="A56" s="250"/>
      <c r="B56" s="212"/>
      <c r="C56" s="9" t="s">
        <v>427</v>
      </c>
      <c r="D56" s="119" t="s">
        <v>76</v>
      </c>
      <c r="E56" s="119" t="s">
        <v>76</v>
      </c>
      <c r="F56" s="13" t="s">
        <v>76</v>
      </c>
      <c r="G56" s="13" t="s">
        <v>76</v>
      </c>
      <c r="H56" s="153"/>
      <c r="I56" s="154"/>
      <c r="J56" s="137"/>
      <c r="K56" s="87"/>
      <c r="L56" s="106"/>
      <c r="M56" s="107"/>
    </row>
    <row r="57" spans="1:13" ht="17" customHeight="1" x14ac:dyDescent="0.2">
      <c r="A57" s="250"/>
      <c r="B57" s="262" t="s">
        <v>223</v>
      </c>
      <c r="C57" s="158" t="s">
        <v>224</v>
      </c>
      <c r="D57" s="159" t="s">
        <v>72</v>
      </c>
      <c r="E57" s="159" t="s">
        <v>72</v>
      </c>
      <c r="F57" s="160" t="s">
        <v>72</v>
      </c>
      <c r="G57" s="160" t="s">
        <v>72</v>
      </c>
      <c r="H57" s="147" t="s">
        <v>225</v>
      </c>
      <c r="I57" s="135" t="s">
        <v>226</v>
      </c>
      <c r="J57" s="161"/>
      <c r="K57" s="162"/>
      <c r="L57" s="163"/>
      <c r="M57" s="164"/>
    </row>
    <row r="58" spans="1:13" ht="17" customHeight="1" x14ac:dyDescent="0.2">
      <c r="A58" s="250"/>
      <c r="B58" s="204"/>
      <c r="C58" s="96" t="s">
        <v>227</v>
      </c>
      <c r="D58" s="101" t="s">
        <v>72</v>
      </c>
      <c r="E58" s="101" t="s">
        <v>72</v>
      </c>
      <c r="F58" s="33" t="s">
        <v>72</v>
      </c>
      <c r="G58" s="33" t="s">
        <v>72</v>
      </c>
      <c r="H58" s="56" t="s">
        <v>228</v>
      </c>
      <c r="I58" s="136" t="s">
        <v>229</v>
      </c>
      <c r="J58" s="136" t="s">
        <v>108</v>
      </c>
      <c r="K58" s="60" t="s">
        <v>141</v>
      </c>
      <c r="L58" s="97" t="s">
        <v>100</v>
      </c>
      <c r="M58" s="103">
        <v>370</v>
      </c>
    </row>
    <row r="59" spans="1:13" ht="60" customHeight="1" x14ac:dyDescent="0.2">
      <c r="A59" s="250"/>
      <c r="B59" s="204"/>
      <c r="C59" s="96" t="s">
        <v>230</v>
      </c>
      <c r="D59" s="101" t="s">
        <v>72</v>
      </c>
      <c r="E59" s="101" t="s">
        <v>72</v>
      </c>
      <c r="F59" s="33" t="s">
        <v>72</v>
      </c>
      <c r="G59" s="33" t="s">
        <v>72</v>
      </c>
      <c r="H59" s="56" t="s">
        <v>231</v>
      </c>
      <c r="I59" s="136" t="s">
        <v>454</v>
      </c>
      <c r="J59" s="136"/>
      <c r="K59" s="60"/>
      <c r="L59" s="63" t="s">
        <v>100</v>
      </c>
      <c r="M59" s="103">
        <v>372</v>
      </c>
    </row>
    <row r="60" spans="1:13" ht="33.75" customHeight="1" x14ac:dyDescent="0.2">
      <c r="A60" s="250"/>
      <c r="B60" s="204"/>
      <c r="C60" s="66" t="s">
        <v>232</v>
      </c>
      <c r="D60" s="33" t="s">
        <v>74</v>
      </c>
      <c r="E60" s="33" t="s">
        <v>74</v>
      </c>
      <c r="F60" s="33" t="s">
        <v>74</v>
      </c>
      <c r="G60" s="33" t="s">
        <v>76</v>
      </c>
      <c r="H60" s="56" t="s">
        <v>233</v>
      </c>
      <c r="I60" s="136" t="s">
        <v>234</v>
      </c>
      <c r="J60" s="136"/>
      <c r="K60" s="60"/>
      <c r="L60" s="67"/>
      <c r="M60" s="104"/>
    </row>
    <row r="61" spans="1:13" ht="30" x14ac:dyDescent="0.2">
      <c r="A61" s="250"/>
      <c r="B61" s="204"/>
      <c r="C61" s="96" t="s">
        <v>235</v>
      </c>
      <c r="D61" s="33" t="s">
        <v>74</v>
      </c>
      <c r="E61" s="33" t="s">
        <v>74</v>
      </c>
      <c r="F61" s="33" t="s">
        <v>74</v>
      </c>
      <c r="G61" s="33" t="s">
        <v>76</v>
      </c>
      <c r="H61" s="56" t="s">
        <v>233</v>
      </c>
      <c r="I61" s="136" t="s">
        <v>234</v>
      </c>
      <c r="J61" s="136"/>
      <c r="K61" s="60"/>
      <c r="L61" s="67"/>
      <c r="M61" s="104"/>
    </row>
    <row r="62" spans="1:13" ht="45" x14ac:dyDescent="0.2">
      <c r="A62" s="250"/>
      <c r="B62" s="204"/>
      <c r="C62" s="96" t="s">
        <v>236</v>
      </c>
      <c r="D62" s="33" t="s">
        <v>74</v>
      </c>
      <c r="E62" s="33" t="s">
        <v>74</v>
      </c>
      <c r="F62" s="33" t="s">
        <v>74</v>
      </c>
      <c r="G62" s="33" t="s">
        <v>76</v>
      </c>
      <c r="H62" s="56" t="s">
        <v>233</v>
      </c>
      <c r="I62" s="136" t="s">
        <v>234</v>
      </c>
      <c r="J62" s="136"/>
      <c r="K62" s="60"/>
      <c r="L62" s="67"/>
      <c r="M62" s="104"/>
    </row>
    <row r="63" spans="1:13" ht="34.25" customHeight="1" thickBot="1" x14ac:dyDescent="0.25">
      <c r="A63" s="250"/>
      <c r="B63" s="212"/>
      <c r="C63" s="152" t="s">
        <v>237</v>
      </c>
      <c r="D63" s="58" t="s">
        <v>76</v>
      </c>
      <c r="E63" s="58" t="s">
        <v>76</v>
      </c>
      <c r="F63" s="58" t="s">
        <v>76</v>
      </c>
      <c r="G63" s="58" t="s">
        <v>76</v>
      </c>
      <c r="H63" s="153" t="s">
        <v>233</v>
      </c>
      <c r="I63" s="154" t="s">
        <v>234</v>
      </c>
      <c r="J63" s="154"/>
      <c r="K63" s="132"/>
      <c r="L63" s="168"/>
      <c r="M63" s="169"/>
    </row>
    <row r="64" spans="1:13" ht="114" customHeight="1" thickBot="1" x14ac:dyDescent="0.25">
      <c r="A64" s="250"/>
      <c r="B64" s="276" t="s">
        <v>238</v>
      </c>
      <c r="C64" s="279" t="s">
        <v>239</v>
      </c>
      <c r="D64" s="81" t="s">
        <v>72</v>
      </c>
      <c r="E64" s="81" t="s">
        <v>72</v>
      </c>
      <c r="F64" s="81" t="s">
        <v>72</v>
      </c>
      <c r="G64" s="81" t="s">
        <v>72</v>
      </c>
      <c r="H64" s="286" t="s">
        <v>240</v>
      </c>
      <c r="I64" s="287" t="s">
        <v>487</v>
      </c>
      <c r="J64" s="288" t="s">
        <v>108</v>
      </c>
      <c r="K64" s="287" t="s">
        <v>109</v>
      </c>
      <c r="L64" s="289" t="s">
        <v>488</v>
      </c>
      <c r="M64" s="290">
        <v>22</v>
      </c>
    </row>
    <row r="65" spans="1:13" ht="81.5" customHeight="1" x14ac:dyDescent="0.2">
      <c r="A65" s="250"/>
      <c r="B65" s="277"/>
      <c r="C65" s="280" t="s">
        <v>241</v>
      </c>
      <c r="D65" s="33" t="s">
        <v>72</v>
      </c>
      <c r="E65" s="33" t="s">
        <v>72</v>
      </c>
      <c r="F65" s="33" t="s">
        <v>72</v>
      </c>
      <c r="G65" s="33" t="s">
        <v>72</v>
      </c>
      <c r="H65" s="291" t="s">
        <v>240</v>
      </c>
      <c r="I65" s="282" t="s">
        <v>487</v>
      </c>
      <c r="J65" s="283" t="s">
        <v>108</v>
      </c>
      <c r="K65" s="282" t="s">
        <v>109</v>
      </c>
      <c r="L65" s="289" t="s">
        <v>488</v>
      </c>
      <c r="M65" s="292">
        <v>22</v>
      </c>
    </row>
    <row r="66" spans="1:13" ht="30" x14ac:dyDescent="0.2">
      <c r="A66" s="250"/>
      <c r="B66" s="277"/>
      <c r="C66" s="280" t="s">
        <v>242</v>
      </c>
      <c r="D66" s="33" t="s">
        <v>72</v>
      </c>
      <c r="E66" s="33" t="s">
        <v>72</v>
      </c>
      <c r="F66" s="33" t="s">
        <v>72</v>
      </c>
      <c r="G66" s="33" t="s">
        <v>72</v>
      </c>
      <c r="H66" s="291" t="s">
        <v>240</v>
      </c>
      <c r="I66" s="283" t="s">
        <v>226</v>
      </c>
      <c r="J66" s="283"/>
      <c r="K66" s="282"/>
      <c r="L66" s="293"/>
      <c r="M66" s="292"/>
    </row>
    <row r="67" spans="1:13" ht="19.25" customHeight="1" x14ac:dyDescent="0.2">
      <c r="A67" s="250"/>
      <c r="B67" s="277"/>
      <c r="C67" s="280" t="s">
        <v>243</v>
      </c>
      <c r="D67" s="33" t="s">
        <v>72</v>
      </c>
      <c r="E67" s="33" t="s">
        <v>72</v>
      </c>
      <c r="F67" s="33" t="s">
        <v>72</v>
      </c>
      <c r="G67" s="33" t="s">
        <v>72</v>
      </c>
      <c r="H67" s="291" t="s">
        <v>240</v>
      </c>
      <c r="I67" s="283" t="s">
        <v>244</v>
      </c>
      <c r="J67" s="283"/>
      <c r="K67" s="282"/>
      <c r="L67" s="284" t="s">
        <v>488</v>
      </c>
      <c r="M67" s="292">
        <v>156</v>
      </c>
    </row>
    <row r="68" spans="1:13" ht="19.25" customHeight="1" x14ac:dyDescent="0.2">
      <c r="A68" s="250"/>
      <c r="B68" s="277"/>
      <c r="C68" s="280" t="s">
        <v>245</v>
      </c>
      <c r="D68" s="33" t="s">
        <v>72</v>
      </c>
      <c r="E68" s="33" t="s">
        <v>72</v>
      </c>
      <c r="F68" s="33" t="s">
        <v>72</v>
      </c>
      <c r="G68" s="33" t="s">
        <v>72</v>
      </c>
      <c r="H68" s="291" t="s">
        <v>246</v>
      </c>
      <c r="I68" s="283" t="s">
        <v>244</v>
      </c>
      <c r="J68" s="283"/>
      <c r="K68" s="282"/>
      <c r="L68" s="284" t="s">
        <v>488</v>
      </c>
      <c r="M68" s="292">
        <v>399</v>
      </c>
    </row>
    <row r="69" spans="1:13" ht="26" customHeight="1" x14ac:dyDescent="0.2">
      <c r="A69" s="250"/>
      <c r="B69" s="277"/>
      <c r="C69" s="280" t="s">
        <v>247</v>
      </c>
      <c r="D69" s="33" t="s">
        <v>72</v>
      </c>
      <c r="E69" s="33" t="s">
        <v>72</v>
      </c>
      <c r="F69" s="33" t="s">
        <v>72</v>
      </c>
      <c r="G69" s="33" t="s">
        <v>72</v>
      </c>
      <c r="H69" s="291" t="s">
        <v>240</v>
      </c>
      <c r="I69" s="282" t="s">
        <v>485</v>
      </c>
      <c r="J69" s="283" t="s">
        <v>108</v>
      </c>
      <c r="K69" s="282" t="s">
        <v>109</v>
      </c>
      <c r="L69" s="284" t="s">
        <v>488</v>
      </c>
      <c r="M69" s="285">
        <v>11</v>
      </c>
    </row>
    <row r="70" spans="1:13" ht="27" customHeight="1" x14ac:dyDescent="0.2">
      <c r="A70" s="250"/>
      <c r="B70" s="277"/>
      <c r="C70" s="280" t="s">
        <v>248</v>
      </c>
      <c r="D70" s="33" t="s">
        <v>72</v>
      </c>
      <c r="E70" s="33" t="s">
        <v>72</v>
      </c>
      <c r="F70" s="33" t="s">
        <v>72</v>
      </c>
      <c r="G70" s="33" t="s">
        <v>72</v>
      </c>
      <c r="H70" s="291" t="s">
        <v>240</v>
      </c>
      <c r="I70" s="282" t="s">
        <v>485</v>
      </c>
      <c r="J70" s="283" t="s">
        <v>108</v>
      </c>
      <c r="K70" s="282" t="s">
        <v>109</v>
      </c>
      <c r="L70" s="284" t="s">
        <v>488</v>
      </c>
      <c r="M70" s="285">
        <v>11</v>
      </c>
    </row>
    <row r="71" spans="1:13" ht="18" customHeight="1" thickBot="1" x14ac:dyDescent="0.25">
      <c r="A71" s="251"/>
      <c r="B71" s="278"/>
      <c r="C71" s="281" t="s">
        <v>249</v>
      </c>
      <c r="D71" s="13" t="s">
        <v>76</v>
      </c>
      <c r="E71" s="13" t="s">
        <v>76</v>
      </c>
      <c r="F71" s="13" t="s">
        <v>76</v>
      </c>
      <c r="G71" s="13" t="s">
        <v>76</v>
      </c>
      <c r="H71" s="294" t="s">
        <v>240</v>
      </c>
      <c r="I71" s="295" t="s">
        <v>485</v>
      </c>
      <c r="J71" s="296" t="s">
        <v>108</v>
      </c>
      <c r="K71" s="295" t="s">
        <v>109</v>
      </c>
      <c r="L71" s="297" t="s">
        <v>488</v>
      </c>
      <c r="M71" s="298">
        <v>11</v>
      </c>
    </row>
    <row r="72" spans="1:13" ht="15.75" customHeight="1" x14ac:dyDescent="0.2">
      <c r="L72" s="94"/>
    </row>
    <row r="73" spans="1:13" ht="15.75" customHeight="1" x14ac:dyDescent="0.2">
      <c r="L73" s="94"/>
    </row>
    <row r="74" spans="1:13" ht="15.75" customHeight="1" x14ac:dyDescent="0.2">
      <c r="L74" s="94"/>
    </row>
  </sheetData>
  <mergeCells count="21">
    <mergeCell ref="B44:B50"/>
    <mergeCell ref="B28:B38"/>
    <mergeCell ref="I2:I4"/>
    <mergeCell ref="J2:J4"/>
    <mergeCell ref="K2:K4"/>
    <mergeCell ref="A1:M1"/>
    <mergeCell ref="B22:B27"/>
    <mergeCell ref="A2:A4"/>
    <mergeCell ref="B2:B4"/>
    <mergeCell ref="C2:C4"/>
    <mergeCell ref="A5:A71"/>
    <mergeCell ref="B64:B71"/>
    <mergeCell ref="H2:H4"/>
    <mergeCell ref="B5:B15"/>
    <mergeCell ref="B51:B56"/>
    <mergeCell ref="B57:B63"/>
    <mergeCell ref="B16:B21"/>
    <mergeCell ref="B39:B43"/>
    <mergeCell ref="H53:H54"/>
    <mergeCell ref="L2:L4"/>
    <mergeCell ref="M2:M4"/>
  </mergeCells>
  <conditionalFormatting sqref="D2:G1048576 J5">
    <cfRule type="cellIs" dxfId="22" priority="6" operator="equal">
      <formula>"Not applicable"</formula>
    </cfRule>
    <cfRule type="cellIs" dxfId="21" priority="7" operator="equal">
      <formula>"Discontinue"</formula>
    </cfRule>
  </conditionalFormatting>
  <conditionalFormatting sqref="J5 D5:G71">
    <cfRule type="cellIs" dxfId="20" priority="8" operator="equal">
      <formula>"Minimum"</formula>
    </cfRule>
    <cfRule type="cellIs" dxfId="19" priority="9" operator="equal">
      <formula>"Standard"</formula>
    </cfRule>
    <cfRule type="cellIs" dxfId="18" priority="12" operator="equal">
      <formula>"Optimal"</formula>
    </cfRule>
  </conditionalFormatting>
  <conditionalFormatting sqref="J22:J27">
    <cfRule type="cellIs" dxfId="17" priority="1" operator="equal">
      <formula>"Not applicable"</formula>
    </cfRule>
    <cfRule type="cellIs" dxfId="16" priority="2" operator="equal">
      <formula>"Discontinue"</formula>
    </cfRule>
    <cfRule type="cellIs" dxfId="15" priority="3" operator="equal">
      <formula>"Optimal"</formula>
    </cfRule>
    <cfRule type="cellIs" dxfId="14" priority="4" operator="equal">
      <formula>"Standard"</formula>
    </cfRule>
    <cfRule type="cellIs" dxfId="13" priority="5" operator="equal">
      <formula>"Minimum"</formula>
    </cfRule>
  </conditionalFormatting>
  <dataValidations count="1">
    <dataValidation type="list" allowBlank="1" showInputMessage="1" showErrorMessage="1" sqref="D2:G4" xr:uid="{B1C8656F-63A7-A24D-BCAD-AF3AB131B2AB}">
      <formula1>Package</formula1>
    </dataValidation>
  </dataValidations>
  <hyperlinks>
    <hyperlink ref="L5" r:id="rId1" xr:uid="{48242E6F-8975-8841-A0E2-28E9B5973D7C}"/>
    <hyperlink ref="L6" r:id="rId2" xr:uid="{4C316684-2433-024A-95D5-DE1642A3DDEC}"/>
    <hyperlink ref="L7" r:id="rId3" xr:uid="{022B2442-6ABE-D647-9AF4-6B3C5EF87BBF}"/>
    <hyperlink ref="L8" r:id="rId4" xr:uid="{4F7DC643-B12F-E648-BAC2-8ABD089E2308}"/>
    <hyperlink ref="L9" r:id="rId5" xr:uid="{E107201A-C6AA-BC4E-BED1-2C3D22977541}"/>
    <hyperlink ref="L10" r:id="rId6" xr:uid="{4F54F2D7-727E-B247-840B-0A4AC4741859}"/>
    <hyperlink ref="L11" r:id="rId7" xr:uid="{AD3C6403-DB8F-6446-8FF4-E9E2D128BC00}"/>
    <hyperlink ref="L12" r:id="rId8" xr:uid="{E607C0EA-151E-AE44-B08D-36BDA931A368}"/>
    <hyperlink ref="L13" r:id="rId9" xr:uid="{D8BF114B-DBBB-F54A-9033-4E7B10E03371}"/>
    <hyperlink ref="L14" r:id="rId10" xr:uid="{9E3E7AE6-E022-8045-B960-D9199A3ABD09}"/>
    <hyperlink ref="L16" r:id="rId11" xr:uid="{B1204C29-E540-274C-92F7-BEDAECDFD6E0}"/>
    <hyperlink ref="L17" r:id="rId12" xr:uid="{6746C27E-77F0-B54A-A2CD-5F869F8C3516}"/>
    <hyperlink ref="L18" r:id="rId13" xr:uid="{8A5EEEA8-537E-7446-9E2F-BA0E432EF916}"/>
    <hyperlink ref="L19" r:id="rId14" xr:uid="{25D09FEE-EA68-8B42-BAB8-80A1350B8322}"/>
    <hyperlink ref="L20" r:id="rId15" xr:uid="{0254EDA2-D309-A148-A163-95B068EAEE7D}"/>
    <hyperlink ref="L21" r:id="rId16" xr:uid="{94D3C319-4795-044E-AB87-0CEAA5F4BA6E}"/>
    <hyperlink ref="L22" r:id="rId17" xr:uid="{35E8D04B-8925-6E43-A1E4-70CB9DBF0572}"/>
    <hyperlink ref="L23" r:id="rId18" xr:uid="{307F9822-7F4E-F74F-903F-273169B57E5C}"/>
    <hyperlink ref="L24" r:id="rId19" xr:uid="{CC016CF8-D527-B849-A339-3A568B816CB3}"/>
    <hyperlink ref="L25" r:id="rId20" xr:uid="{BBEDB8BE-AC1E-1A45-9D39-398695E804AA}"/>
    <hyperlink ref="L26" r:id="rId21" xr:uid="{0D7108FD-FA30-6046-88F1-8C357A2FD1C4}"/>
    <hyperlink ref="L27" r:id="rId22" xr:uid="{22C3E669-6FAF-5E4E-804E-D07129451E7B}"/>
    <hyperlink ref="L28" r:id="rId23" xr:uid="{09619AF9-F821-D248-A3BF-37843F2CFA8C}"/>
    <hyperlink ref="L32" r:id="rId24" xr:uid="{5380737E-E233-684F-9678-29B937CD8976}"/>
    <hyperlink ref="L33" r:id="rId25" xr:uid="{5E7FD1FC-3A91-A94E-B016-DAAC87A439DB}"/>
    <hyperlink ref="L34" r:id="rId26" xr:uid="{9F101623-413B-A048-9827-B36A127A4C8E}"/>
    <hyperlink ref="L36" r:id="rId27" xr:uid="{40E5EF8A-FFA6-F242-ADD0-DFF94D2FA2D2}"/>
    <hyperlink ref="L39" r:id="rId28" xr:uid="{F50677C6-6226-DD45-A41B-A4A18DD0C891}"/>
    <hyperlink ref="L40" r:id="rId29" xr:uid="{F82FE5B9-E887-384D-A12E-2E49B63C24CF}"/>
    <hyperlink ref="L41" r:id="rId30" xr:uid="{11DC34F6-B376-6947-B734-F30C5A167BFF}"/>
    <hyperlink ref="L42" r:id="rId31" xr:uid="{F89F54DF-C922-C54B-88DE-829CC2D1357A}"/>
    <hyperlink ref="L43" r:id="rId32" xr:uid="{9EE05A3F-4A6A-5C48-BF6B-3A0AF08FA4AA}"/>
    <hyperlink ref="L58" r:id="rId33" xr:uid="{3779A20C-F279-F047-B669-811A7409AF55}"/>
    <hyperlink ref="L59" r:id="rId34" xr:uid="{22F00612-DA5D-1147-8BD6-731E68452FF5}"/>
    <hyperlink ref="L44" r:id="rId35" display="https://iris.who.int/bitstream/handle/10665/357088/9789240052178-eng.pdf?sequence=1 " xr:uid="{F5D664C3-1E03-D743-AFF1-F76E044463BB}"/>
    <hyperlink ref="L45" r:id="rId36" xr:uid="{045B3C7F-6B92-0B46-B2FF-B9AF523BC665}"/>
    <hyperlink ref="L46" r:id="rId37" xr:uid="{DD82CD1A-D39A-E544-A963-3060ACAD94B7}"/>
    <hyperlink ref="L48" r:id="rId38" display="https://www.who.int/publications/i/item/9789240031593 " xr:uid="{9AE48D70-BC81-A348-A2CD-CDA0AB2B1FF1}"/>
    <hyperlink ref="L49" r:id="rId39" display="https://www.who.int/publications/i/item/9789240031593 " xr:uid="{BCB86EF8-B94F-C540-94E9-2F28C8F8C37F}"/>
    <hyperlink ref="L50" r:id="rId40" display="https://www.who.int/publications/i/item/9789240031593 " xr:uid="{98365C52-F382-A943-B55A-CA7009F5E43E}"/>
    <hyperlink ref="L55" r:id="rId41" xr:uid="{CF347C95-B7BD-6D43-AC97-DB62FE4AF778}"/>
    <hyperlink ref="L47" r:id="rId42" xr:uid="{5BA1FB4E-A2E9-FC46-9662-1481FB6B59D8}"/>
    <hyperlink ref="L64" r:id="rId43" xr:uid="{CBA7179C-D105-AA41-B377-DB794C449010}"/>
    <hyperlink ref="L65" r:id="rId44" xr:uid="{AB51DBDD-CAA5-8346-AD7C-4C8C412DD492}"/>
    <hyperlink ref="L67" r:id="rId45" xr:uid="{F5FE065B-4F69-CC47-88D6-D4D2EC8B26B9}"/>
    <hyperlink ref="L68" r:id="rId46" xr:uid="{B8C84795-B8B1-514A-95F4-2BE4D02B7C24}"/>
    <hyperlink ref="L69" r:id="rId47" xr:uid="{65FFC68B-0EB4-3045-8121-22849DF236FC}"/>
    <hyperlink ref="L70" r:id="rId48" xr:uid="{951690E5-8A46-0640-B62E-A9C349EF3F8F}"/>
    <hyperlink ref="L71" r:id="rId49" xr:uid="{71EC7377-D9E8-164C-8D23-C3E32C62BF23}"/>
    <hyperlink ref="L53" r:id="rId50" xr:uid="{38D9E6B6-356E-ED41-89EA-553889A93802}"/>
    <hyperlink ref="L54" r:id="rId51" xr:uid="{501EA154-4643-944B-B0E4-E6147AE1484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0D0CDA-D0CA-47E4-B9C8-3612ECF91EAF}">
          <x14:formula1>
            <xm:f>'Tier overview'!$A$4:$A$9</xm:f>
          </x14:formula1>
          <xm:sqref>D5:G71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36f8d0-c4c0-4f47-ae05-f87aea30adc7">
      <Terms xmlns="http://schemas.microsoft.com/office/infopath/2007/PartnerControls"/>
    </lcf76f155ced4ddcb4097134ff3c332f>
    <TaxCatchAll xmlns="73ce610f-b889-47d4-8ab5-c38f623799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4EDCEEC58F924B8688429696C030D2" ma:contentTypeVersion="19" ma:contentTypeDescription="Create a new document." ma:contentTypeScope="" ma:versionID="e237276d85c125e8f545490a23b9d884">
  <xsd:schema xmlns:xsd="http://www.w3.org/2001/XMLSchema" xmlns:xs="http://www.w3.org/2001/XMLSchema" xmlns:p="http://schemas.microsoft.com/office/2006/metadata/properties" xmlns:ns2="e236f8d0-c4c0-4f47-ae05-f87aea30adc7" xmlns:ns3="73ce610f-b889-47d4-8ab5-c38f623799c9" targetNamespace="http://schemas.microsoft.com/office/2006/metadata/properties" ma:root="true" ma:fieldsID="71cbdfc4356216b48f09b1dff9f37d8f" ns2:_="" ns3:_="">
    <xsd:import namespace="e236f8d0-c4c0-4f47-ae05-f87aea30adc7"/>
    <xsd:import namespace="73ce610f-b889-47d4-8ab5-c38f623799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6f8d0-c4c0-4f47-ae05-f87aea30a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752f36-f899-4024-97aa-312620fde4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e610f-b889-47d4-8ab5-c38f623799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0bfebf-baa6-4c8c-8536-352a9d7474a2}" ma:internalName="TaxCatchAll" ma:showField="CatchAllData" ma:web="73ce610f-b889-47d4-8ab5-c38f62379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58D50-8DA8-4226-9CD9-BB7BB143D544}">
  <ds:schemaRefs>
    <ds:schemaRef ds:uri="http://schemas.microsoft.com/office/2006/metadata/properties"/>
    <ds:schemaRef ds:uri="http://schemas.microsoft.com/office/infopath/2007/PartnerControls"/>
    <ds:schemaRef ds:uri="e236f8d0-c4c0-4f47-ae05-f87aea30adc7"/>
    <ds:schemaRef ds:uri="73ce610f-b889-47d4-8ab5-c38f623799c9"/>
  </ds:schemaRefs>
</ds:datastoreItem>
</file>

<file path=customXml/itemProps2.xml><?xml version="1.0" encoding="utf-8"?>
<ds:datastoreItem xmlns:ds="http://schemas.openxmlformats.org/officeDocument/2006/customXml" ds:itemID="{DF1FCB26-25D5-4B69-BE24-E164640CA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6f8d0-c4c0-4f47-ae05-f87aea30adc7"/>
    <ds:schemaRef ds:uri="73ce610f-b889-47d4-8ab5-c38f62379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B2BB22-8EB6-41BF-A961-2DC9DD0D73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OVERVIEW - Read this</vt:lpstr>
      <vt:lpstr>HOW TO USE THIS TOOL</vt:lpstr>
      <vt:lpstr>Scenario overview</vt:lpstr>
      <vt:lpstr>Tier overview</vt:lpstr>
      <vt:lpstr>TREATMENT</vt:lpstr>
      <vt:lpstr>TESTING</vt:lpstr>
      <vt:lpstr>PREVENTION</vt:lpstr>
      <vt:lpstr>SUMMARY</vt:lpstr>
      <vt:lpstr>ANNEX 1 TREATMENT</vt:lpstr>
      <vt:lpstr>ANNEX 2 TESTING</vt:lpstr>
      <vt:lpstr>ANNEX 3 PREVENTION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2025-05-30T07:35:34Z</dcterms:created>
  <dcterms:modified xsi:type="dcterms:W3CDTF">2025-11-04T11:32:24Z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0x010100814EDCEEC58F924B8688429696C030D2</vt:lpwstr>
  </property>
  <property fmtid="{D5CDD505-2E9C-101B-9397-08002B2CF9AE}" pid="3" name="MediaServiceImageTags">
    <vt:lpwstr/>
  </property>
</Properties>
</file>