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iasociety.sharepoint.com/sites/HIVProgrammes/Shared Documents/DSD/Decision Frameworks final/2025_Country planning framework_stabilization/LATEST VERSIONS_PATH TIER/TRANSLATION/FINAL/"/>
    </mc:Choice>
  </mc:AlternateContent>
  <xr:revisionPtr revIDLastSave="10" documentId="13_ncr:1_{47863799-00E2-1A4C-BE36-0424F2EEAA90}" xr6:coauthVersionLast="47" xr6:coauthVersionMax="47" xr10:uidLastSave="{E30E39B0-B008-4BC6-A01E-6EDC5034903D}"/>
  <bookViews>
    <workbookView xWindow="-19310" yWindow="-110" windowWidth="19420" windowHeight="10420" tabRatio="760" xr2:uid="{00000000-000D-0000-FFFF-FFFF00000000}"/>
  </bookViews>
  <sheets>
    <sheet name="RESUMEN - lee esto" sheetId="1" r:id="rId1"/>
    <sheet name="CÓMO USAR ESTA HERRAMIENTA" sheetId="2" r:id="rId2"/>
    <sheet name="Visión general del escenario" sheetId="3" r:id="rId3"/>
    <sheet name="Resumen de los niveles" sheetId="4" r:id="rId4"/>
    <sheet name="TRATAMIENTO" sheetId="8" r:id="rId5"/>
    <sheet name="PRUEBAS" sheetId="9" r:id="rId6"/>
    <sheet name="PREVENCIÓN" sheetId="10" r:id="rId7"/>
    <sheet name="RESUMEN" sheetId="11" r:id="rId8"/>
    <sheet name="ANEXO 1 TRATAMIENTO" sheetId="5" r:id="rId9"/>
    <sheet name="ANEXO 2 PRUEBAS" sheetId="6" r:id="rId10"/>
    <sheet name="ANEXO 3 PREVENCIÓN" sheetId="7"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3" i="11" l="1"/>
  <c r="D123" i="11"/>
  <c r="E123" i="11"/>
  <c r="F123" i="11"/>
  <c r="G123" i="11"/>
  <c r="C124" i="11"/>
  <c r="D124" i="11"/>
  <c r="E124" i="11"/>
  <c r="F124" i="11"/>
  <c r="G124" i="11"/>
  <c r="C125" i="11"/>
  <c r="D125" i="11"/>
  <c r="E125" i="11"/>
  <c r="F125" i="11"/>
  <c r="G125" i="11"/>
  <c r="C126" i="11"/>
  <c r="D126" i="11"/>
  <c r="E126" i="11"/>
  <c r="F126" i="11"/>
  <c r="G126" i="11"/>
  <c r="C127" i="11"/>
  <c r="D127" i="11"/>
  <c r="E127" i="11"/>
  <c r="F127" i="11"/>
  <c r="G127" i="11"/>
  <c r="C128" i="11"/>
  <c r="D128" i="11"/>
  <c r="E128" i="11"/>
  <c r="F128" i="11"/>
  <c r="G128" i="11"/>
  <c r="C129" i="11"/>
  <c r="D129" i="11"/>
  <c r="E129" i="11"/>
  <c r="F129" i="11"/>
  <c r="G129" i="11"/>
  <c r="C130" i="11"/>
  <c r="D130" i="11"/>
  <c r="E130" i="11"/>
  <c r="F130" i="11"/>
  <c r="G130" i="11"/>
  <c r="C131" i="11"/>
  <c r="D131" i="11"/>
  <c r="E131" i="11"/>
  <c r="F131" i="11"/>
  <c r="G131" i="11"/>
  <c r="C132" i="11"/>
  <c r="D132" i="11"/>
  <c r="E132" i="11"/>
  <c r="F132" i="11"/>
  <c r="G132" i="11"/>
  <c r="C133" i="11"/>
  <c r="D133" i="11"/>
  <c r="E133" i="11"/>
  <c r="F133" i="11"/>
  <c r="G133" i="11"/>
  <c r="C134" i="11"/>
  <c r="D134" i="11"/>
  <c r="E134" i="11"/>
  <c r="F134" i="11"/>
  <c r="G134" i="11"/>
  <c r="C135" i="11"/>
  <c r="D135" i="11"/>
  <c r="E135" i="11"/>
  <c r="F135" i="11"/>
  <c r="G135" i="11"/>
  <c r="C136" i="11"/>
  <c r="D136" i="11"/>
  <c r="E136" i="11"/>
  <c r="F136" i="11"/>
  <c r="G136" i="11"/>
  <c r="C137" i="11"/>
  <c r="D137" i="11"/>
  <c r="E137" i="11"/>
  <c r="F137" i="11"/>
  <c r="G137" i="11"/>
  <c r="C138" i="11"/>
  <c r="D138" i="11"/>
  <c r="E138" i="11"/>
  <c r="F138" i="11"/>
  <c r="G138" i="11"/>
  <c r="C139" i="11"/>
  <c r="D139" i="11"/>
  <c r="E139" i="11"/>
  <c r="F139" i="11"/>
  <c r="G139" i="11"/>
  <c r="C140" i="11"/>
  <c r="D140" i="11"/>
  <c r="E140" i="11"/>
  <c r="F140" i="11"/>
  <c r="G140" i="11"/>
  <c r="C141" i="11"/>
  <c r="D141" i="11"/>
  <c r="E141" i="11"/>
  <c r="F141" i="11"/>
  <c r="G141" i="11"/>
  <c r="C142" i="11"/>
  <c r="D142" i="11"/>
  <c r="E142" i="11"/>
  <c r="F142" i="11"/>
  <c r="G142" i="11"/>
  <c r="C143" i="11"/>
  <c r="D143" i="11"/>
  <c r="E143" i="11"/>
  <c r="F143" i="11"/>
  <c r="G143" i="11"/>
  <c r="C144" i="11"/>
  <c r="D144" i="11"/>
  <c r="E144" i="11"/>
  <c r="F144" i="11"/>
  <c r="G144" i="11"/>
  <c r="C145" i="11"/>
  <c r="D145" i="11"/>
  <c r="E145" i="11"/>
  <c r="F145" i="11"/>
  <c r="G145" i="11"/>
  <c r="C146" i="11"/>
  <c r="D146" i="11"/>
  <c r="E146" i="11"/>
  <c r="F146" i="11"/>
  <c r="G146" i="11"/>
  <c r="C147" i="11"/>
  <c r="D147" i="11"/>
  <c r="E147" i="11"/>
  <c r="F147" i="11"/>
  <c r="G147" i="11"/>
  <c r="C148" i="11"/>
  <c r="D148" i="11"/>
  <c r="E148" i="11"/>
  <c r="F148" i="11"/>
  <c r="G148" i="11"/>
  <c r="C149" i="11"/>
  <c r="D149" i="11"/>
  <c r="E149" i="11"/>
  <c r="F149" i="11"/>
  <c r="G149" i="11"/>
  <c r="C150" i="11"/>
  <c r="D150" i="11"/>
  <c r="E150" i="11"/>
  <c r="F150" i="11"/>
  <c r="G150" i="11"/>
  <c r="C151" i="11"/>
  <c r="D151" i="11"/>
  <c r="E151" i="11"/>
  <c r="F151" i="11"/>
  <c r="G151" i="11"/>
  <c r="C152" i="11"/>
  <c r="D152" i="11"/>
  <c r="E152" i="11"/>
  <c r="F152" i="11"/>
  <c r="G152" i="11"/>
  <c r="C153" i="11"/>
  <c r="D153" i="11"/>
  <c r="E153" i="11"/>
  <c r="F153" i="11"/>
  <c r="G153" i="11"/>
  <c r="C154" i="11"/>
  <c r="D154" i="11"/>
  <c r="E154" i="11"/>
  <c r="F154" i="11"/>
  <c r="G154" i="11"/>
  <c r="C155" i="11"/>
  <c r="D155" i="11"/>
  <c r="E155" i="11"/>
  <c r="F155" i="11"/>
  <c r="G155" i="11"/>
  <c r="G122" i="11"/>
  <c r="D122" i="11"/>
  <c r="E122" i="11"/>
  <c r="F122" i="11"/>
  <c r="C122" i="11"/>
  <c r="C73" i="11"/>
  <c r="D73" i="11"/>
  <c r="E73" i="11"/>
  <c r="F73" i="11"/>
  <c r="G73" i="11"/>
  <c r="C74" i="11"/>
  <c r="D74" i="11"/>
  <c r="E74" i="11"/>
  <c r="F74" i="11"/>
  <c r="G74" i="11"/>
  <c r="C75" i="11"/>
  <c r="D75" i="11"/>
  <c r="E75" i="11"/>
  <c r="F75" i="11"/>
  <c r="G75" i="11"/>
  <c r="C76" i="11"/>
  <c r="D76" i="11"/>
  <c r="E76" i="11"/>
  <c r="F76" i="11"/>
  <c r="G76" i="11"/>
  <c r="C77" i="11"/>
  <c r="D77" i="11"/>
  <c r="E77" i="11"/>
  <c r="F77" i="11"/>
  <c r="G77" i="11"/>
  <c r="C78" i="11"/>
  <c r="D78" i="11"/>
  <c r="E78" i="11"/>
  <c r="F78" i="11"/>
  <c r="G78" i="11"/>
  <c r="C79" i="11"/>
  <c r="D79" i="11"/>
  <c r="E79" i="11"/>
  <c r="F79" i="11"/>
  <c r="G79" i="11"/>
  <c r="C80" i="11"/>
  <c r="D80" i="11"/>
  <c r="E80" i="11"/>
  <c r="F80" i="11"/>
  <c r="G80" i="11"/>
  <c r="C81" i="11"/>
  <c r="D81" i="11"/>
  <c r="E81" i="11"/>
  <c r="F81" i="11"/>
  <c r="G81" i="11"/>
  <c r="C82" i="11"/>
  <c r="D82" i="11"/>
  <c r="E82" i="11"/>
  <c r="F82" i="11"/>
  <c r="G82" i="11"/>
  <c r="C83" i="11"/>
  <c r="D83" i="11"/>
  <c r="E83" i="11"/>
  <c r="F83" i="11"/>
  <c r="G83" i="11"/>
  <c r="C84" i="11"/>
  <c r="D84" i="11"/>
  <c r="E84" i="11"/>
  <c r="F84" i="11"/>
  <c r="G84" i="11"/>
  <c r="C85" i="11"/>
  <c r="D85" i="11"/>
  <c r="E85" i="11"/>
  <c r="F85" i="11"/>
  <c r="G85" i="11"/>
  <c r="C86" i="11"/>
  <c r="D86" i="11"/>
  <c r="E86" i="11"/>
  <c r="F86" i="11"/>
  <c r="G86" i="11"/>
  <c r="C87" i="11"/>
  <c r="D87" i="11"/>
  <c r="E87" i="11"/>
  <c r="F87" i="11"/>
  <c r="G87" i="11"/>
  <c r="C88" i="11"/>
  <c r="D88" i="11"/>
  <c r="E88" i="11"/>
  <c r="F88" i="11"/>
  <c r="G88" i="11"/>
  <c r="C89" i="11"/>
  <c r="D89" i="11"/>
  <c r="E89" i="11"/>
  <c r="F89" i="11"/>
  <c r="G89" i="11"/>
  <c r="C90" i="11"/>
  <c r="D90" i="11"/>
  <c r="E90" i="11"/>
  <c r="F90" i="11"/>
  <c r="G90" i="11"/>
  <c r="C91" i="11"/>
  <c r="D91" i="11"/>
  <c r="E91" i="11"/>
  <c r="F91" i="11"/>
  <c r="G91" i="11"/>
  <c r="C92" i="11"/>
  <c r="D92" i="11"/>
  <c r="E92" i="11"/>
  <c r="F92" i="11"/>
  <c r="G92" i="11"/>
  <c r="C93" i="11"/>
  <c r="D93" i="11"/>
  <c r="E93" i="11"/>
  <c r="F93" i="11"/>
  <c r="G93" i="11"/>
  <c r="C94" i="11"/>
  <c r="D94" i="11"/>
  <c r="E94" i="11"/>
  <c r="F94" i="11"/>
  <c r="G94" i="11"/>
  <c r="C95" i="11"/>
  <c r="D95" i="11"/>
  <c r="E95" i="11"/>
  <c r="F95" i="11"/>
  <c r="G95" i="11"/>
  <c r="C96" i="11"/>
  <c r="D96" i="11"/>
  <c r="E96" i="11"/>
  <c r="F96" i="11"/>
  <c r="G96" i="11"/>
  <c r="C97" i="11"/>
  <c r="D97" i="11"/>
  <c r="E97" i="11"/>
  <c r="F97" i="11"/>
  <c r="G97" i="11"/>
  <c r="C98" i="11"/>
  <c r="D98" i="11"/>
  <c r="E98" i="11"/>
  <c r="F98" i="11"/>
  <c r="G98" i="11"/>
  <c r="C99" i="11"/>
  <c r="D99" i="11"/>
  <c r="E99" i="11"/>
  <c r="F99" i="11"/>
  <c r="G99" i="11"/>
  <c r="C100" i="11"/>
  <c r="D100" i="11"/>
  <c r="E100" i="11"/>
  <c r="F100" i="11"/>
  <c r="G100" i="11"/>
  <c r="C101" i="11"/>
  <c r="D101" i="11"/>
  <c r="E101" i="11"/>
  <c r="F101" i="11"/>
  <c r="G101" i="11"/>
  <c r="C102" i="11"/>
  <c r="D102" i="11"/>
  <c r="E102" i="11"/>
  <c r="F102" i="11"/>
  <c r="G102" i="11"/>
  <c r="C103" i="11"/>
  <c r="D103" i="11"/>
  <c r="E103" i="11"/>
  <c r="F103" i="11"/>
  <c r="G103" i="11"/>
  <c r="C104" i="11"/>
  <c r="D104" i="11"/>
  <c r="E104" i="11"/>
  <c r="F104" i="11"/>
  <c r="G104" i="11"/>
  <c r="C105" i="11"/>
  <c r="D105" i="11"/>
  <c r="E105" i="11"/>
  <c r="F105" i="11"/>
  <c r="G105" i="11"/>
  <c r="C106" i="11"/>
  <c r="D106" i="11"/>
  <c r="E106" i="11"/>
  <c r="F106" i="11"/>
  <c r="G106" i="11"/>
  <c r="C107" i="11"/>
  <c r="D107" i="11"/>
  <c r="E107" i="11"/>
  <c r="F107" i="11"/>
  <c r="G107" i="11"/>
  <c r="C108" i="11"/>
  <c r="D108" i="11"/>
  <c r="E108" i="11"/>
  <c r="F108" i="11"/>
  <c r="G108" i="11"/>
  <c r="C109" i="11"/>
  <c r="D109" i="11"/>
  <c r="E109" i="11"/>
  <c r="F109" i="11"/>
  <c r="G109" i="11"/>
  <c r="C110" i="11"/>
  <c r="D110" i="11"/>
  <c r="E110" i="11"/>
  <c r="F110" i="11"/>
  <c r="G110" i="11"/>
  <c r="C111" i="11"/>
  <c r="D111" i="11"/>
  <c r="E111" i="11"/>
  <c r="F111" i="11"/>
  <c r="G111" i="11"/>
  <c r="C112" i="11"/>
  <c r="D112" i="11"/>
  <c r="E112" i="11"/>
  <c r="F112" i="11"/>
  <c r="G112" i="11"/>
  <c r="C113" i="11"/>
  <c r="D113" i="11"/>
  <c r="E113" i="11"/>
  <c r="F113" i="11"/>
  <c r="G113" i="11"/>
  <c r="C114" i="11"/>
  <c r="D114" i="11"/>
  <c r="E114" i="11"/>
  <c r="F114" i="11"/>
  <c r="G114" i="11"/>
  <c r="C115" i="11"/>
  <c r="D115" i="11"/>
  <c r="E115" i="11"/>
  <c r="F115" i="11"/>
  <c r="G115" i="11"/>
  <c r="C116" i="11"/>
  <c r="D116" i="11"/>
  <c r="E116" i="11"/>
  <c r="F116" i="11"/>
  <c r="G116" i="11"/>
  <c r="C117" i="11"/>
  <c r="D117" i="11"/>
  <c r="E117" i="11"/>
  <c r="F117" i="11"/>
  <c r="G117" i="11"/>
  <c r="C118" i="11"/>
  <c r="D118" i="11"/>
  <c r="E118" i="11"/>
  <c r="F118" i="11"/>
  <c r="G118" i="11"/>
  <c r="C119" i="11"/>
  <c r="D119" i="11"/>
  <c r="E119" i="11"/>
  <c r="F119" i="11"/>
  <c r="G119" i="11"/>
  <c r="C120" i="11"/>
  <c r="D120" i="11"/>
  <c r="E120" i="11"/>
  <c r="F120" i="11"/>
  <c r="G120" i="11"/>
  <c r="C121" i="11"/>
  <c r="D121" i="11"/>
  <c r="E121" i="11"/>
  <c r="F121" i="11"/>
  <c r="G121" i="11"/>
  <c r="D72" i="11"/>
  <c r="E72" i="11"/>
  <c r="F72" i="11"/>
  <c r="G72" i="11"/>
  <c r="C16" i="11"/>
  <c r="D16" i="11"/>
  <c r="E16" i="11"/>
  <c r="F16" i="11"/>
  <c r="G16" i="11"/>
  <c r="C17" i="11"/>
  <c r="D17" i="11"/>
  <c r="E17" i="11"/>
  <c r="F17" i="11"/>
  <c r="G17" i="11"/>
  <c r="C18" i="11"/>
  <c r="D18" i="11"/>
  <c r="E18" i="11"/>
  <c r="F18" i="11"/>
  <c r="G18" i="11"/>
  <c r="C19" i="11"/>
  <c r="D19" i="11"/>
  <c r="E19" i="11"/>
  <c r="F19" i="11"/>
  <c r="G19" i="11"/>
  <c r="C20" i="11"/>
  <c r="D20" i="11"/>
  <c r="E20" i="11"/>
  <c r="F20" i="11"/>
  <c r="G20" i="11"/>
  <c r="C21" i="11"/>
  <c r="D21" i="11"/>
  <c r="E21" i="11"/>
  <c r="F21" i="11"/>
  <c r="G21" i="11"/>
  <c r="C22" i="11"/>
  <c r="D22" i="11"/>
  <c r="E22" i="11"/>
  <c r="F22" i="11"/>
  <c r="G22" i="11"/>
  <c r="C23" i="11"/>
  <c r="D23" i="11"/>
  <c r="E23" i="11"/>
  <c r="F23" i="11"/>
  <c r="G23" i="11"/>
  <c r="C24" i="11"/>
  <c r="D24" i="11"/>
  <c r="E24" i="11"/>
  <c r="F24" i="11"/>
  <c r="G24" i="11"/>
  <c r="C25" i="11"/>
  <c r="D25" i="11"/>
  <c r="E25" i="11"/>
  <c r="F25" i="11"/>
  <c r="G25" i="11"/>
  <c r="C26" i="11"/>
  <c r="D26" i="11"/>
  <c r="E26" i="11"/>
  <c r="F26" i="11"/>
  <c r="G26" i="11"/>
  <c r="C27" i="11"/>
  <c r="D27" i="11"/>
  <c r="E27" i="11"/>
  <c r="F27" i="11"/>
  <c r="G27" i="11"/>
  <c r="C28" i="11"/>
  <c r="D28" i="11"/>
  <c r="E28" i="11"/>
  <c r="F28" i="11"/>
  <c r="G28" i="11"/>
  <c r="C29" i="11"/>
  <c r="D29" i="11"/>
  <c r="E29" i="11"/>
  <c r="F29" i="11"/>
  <c r="G29" i="11"/>
  <c r="C30" i="11"/>
  <c r="D30" i="11"/>
  <c r="E30" i="11"/>
  <c r="F30" i="11"/>
  <c r="G30" i="11"/>
  <c r="C31" i="11"/>
  <c r="D31" i="11"/>
  <c r="E31" i="11"/>
  <c r="F31" i="11"/>
  <c r="G31" i="11"/>
  <c r="C32" i="11"/>
  <c r="D32" i="11"/>
  <c r="E32" i="11"/>
  <c r="F32" i="11"/>
  <c r="G32" i="11"/>
  <c r="C33" i="11"/>
  <c r="D33" i="11"/>
  <c r="E33" i="11"/>
  <c r="F33" i="11"/>
  <c r="G33" i="11"/>
  <c r="C34" i="11"/>
  <c r="D34" i="11"/>
  <c r="E34" i="11"/>
  <c r="F34" i="11"/>
  <c r="G34" i="11"/>
  <c r="C35" i="11"/>
  <c r="D35" i="11"/>
  <c r="E35" i="11"/>
  <c r="F35" i="11"/>
  <c r="G35" i="11"/>
  <c r="C36" i="11"/>
  <c r="D36" i="11"/>
  <c r="E36" i="11"/>
  <c r="F36" i="11"/>
  <c r="G36" i="11"/>
  <c r="C37" i="11"/>
  <c r="D37" i="11"/>
  <c r="E37" i="11"/>
  <c r="F37" i="11"/>
  <c r="G37" i="11"/>
  <c r="C38" i="11"/>
  <c r="D38" i="11"/>
  <c r="E38" i="11"/>
  <c r="F38" i="11"/>
  <c r="G38" i="11"/>
  <c r="C39" i="11"/>
  <c r="D39" i="11"/>
  <c r="E39" i="11"/>
  <c r="F39" i="11"/>
  <c r="G39" i="11"/>
  <c r="C40" i="11"/>
  <c r="D40" i="11"/>
  <c r="E40" i="11"/>
  <c r="F40" i="11"/>
  <c r="G40" i="11"/>
  <c r="C41" i="11"/>
  <c r="D41" i="11"/>
  <c r="E41" i="11"/>
  <c r="F41" i="11"/>
  <c r="G41" i="11"/>
  <c r="C42" i="11"/>
  <c r="D42" i="11"/>
  <c r="E42" i="11"/>
  <c r="F42" i="11"/>
  <c r="G42" i="11"/>
  <c r="C43" i="11"/>
  <c r="D43" i="11"/>
  <c r="E43" i="11"/>
  <c r="F43" i="11"/>
  <c r="G43" i="11"/>
  <c r="C44" i="11"/>
  <c r="D44" i="11"/>
  <c r="E44" i="11"/>
  <c r="F44" i="11"/>
  <c r="G44" i="11"/>
  <c r="C45" i="11"/>
  <c r="D45" i="11"/>
  <c r="E45" i="11"/>
  <c r="F45" i="11"/>
  <c r="G45" i="11"/>
  <c r="C46" i="11"/>
  <c r="D46" i="11"/>
  <c r="E46" i="11"/>
  <c r="F46" i="11"/>
  <c r="G46" i="11"/>
  <c r="C47" i="11"/>
  <c r="D47" i="11"/>
  <c r="E47" i="11"/>
  <c r="F47" i="11"/>
  <c r="G47" i="11"/>
  <c r="C48" i="11"/>
  <c r="D48" i="11"/>
  <c r="E48" i="11"/>
  <c r="F48" i="11"/>
  <c r="G48" i="11"/>
  <c r="C49" i="11"/>
  <c r="D49" i="11"/>
  <c r="E49" i="11"/>
  <c r="F49" i="11"/>
  <c r="G49" i="11"/>
  <c r="C50" i="11"/>
  <c r="D50" i="11"/>
  <c r="E50" i="11"/>
  <c r="F50" i="11"/>
  <c r="G50" i="11"/>
  <c r="C51" i="11"/>
  <c r="D51" i="11"/>
  <c r="E51" i="11"/>
  <c r="F51" i="11"/>
  <c r="G51" i="11"/>
  <c r="C52" i="11"/>
  <c r="D52" i="11"/>
  <c r="E52" i="11"/>
  <c r="F52" i="11"/>
  <c r="G52" i="11"/>
  <c r="C53" i="11"/>
  <c r="D53" i="11"/>
  <c r="E53" i="11"/>
  <c r="F53" i="11"/>
  <c r="G53" i="11"/>
  <c r="C54" i="11"/>
  <c r="D54" i="11"/>
  <c r="E54" i="11"/>
  <c r="F54" i="11"/>
  <c r="G54" i="11"/>
  <c r="C55" i="11"/>
  <c r="D55" i="11"/>
  <c r="E55" i="11"/>
  <c r="F55" i="11"/>
  <c r="G55" i="11"/>
  <c r="C56" i="11"/>
  <c r="D56" i="11"/>
  <c r="E56" i="11"/>
  <c r="F56" i="11"/>
  <c r="G56" i="11"/>
  <c r="C57" i="11"/>
  <c r="D57" i="11"/>
  <c r="E57" i="11"/>
  <c r="F57" i="11"/>
  <c r="G57" i="11"/>
  <c r="C58" i="11"/>
  <c r="D58" i="11"/>
  <c r="E58" i="11"/>
  <c r="F58" i="11"/>
  <c r="G58" i="11"/>
  <c r="C59" i="11"/>
  <c r="D59" i="11"/>
  <c r="E59" i="11"/>
  <c r="F59" i="11"/>
  <c r="G59" i="11"/>
  <c r="C60" i="11"/>
  <c r="D60" i="11"/>
  <c r="E60" i="11"/>
  <c r="F60" i="11"/>
  <c r="G60" i="11"/>
  <c r="C61" i="11"/>
  <c r="D61" i="11"/>
  <c r="E61" i="11"/>
  <c r="F61" i="11"/>
  <c r="G61" i="11"/>
  <c r="C62" i="11"/>
  <c r="D62" i="11"/>
  <c r="E62" i="11"/>
  <c r="F62" i="11"/>
  <c r="G62" i="11"/>
  <c r="C63" i="11"/>
  <c r="D63" i="11"/>
  <c r="E63" i="11"/>
  <c r="F63" i="11"/>
  <c r="G63" i="11"/>
  <c r="C64" i="11"/>
  <c r="D64" i="11"/>
  <c r="E64" i="11"/>
  <c r="F64" i="11"/>
  <c r="G64" i="11"/>
  <c r="C65" i="11"/>
  <c r="D65" i="11"/>
  <c r="E65" i="11"/>
  <c r="F65" i="11"/>
  <c r="G65" i="11"/>
  <c r="C66" i="11"/>
  <c r="D66" i="11"/>
  <c r="E66" i="11"/>
  <c r="F66" i="11"/>
  <c r="G66" i="11"/>
  <c r="C67" i="11"/>
  <c r="D67" i="11"/>
  <c r="E67" i="11"/>
  <c r="F67" i="11"/>
  <c r="G67" i="11"/>
  <c r="C68" i="11"/>
  <c r="D68" i="11"/>
  <c r="E68" i="11"/>
  <c r="F68" i="11"/>
  <c r="G68" i="11"/>
  <c r="C69" i="11"/>
  <c r="D69" i="11"/>
  <c r="E69" i="11"/>
  <c r="F69" i="11"/>
  <c r="G69" i="11"/>
  <c r="C70" i="11"/>
  <c r="D70" i="11"/>
  <c r="E70" i="11"/>
  <c r="F70" i="11"/>
  <c r="G70" i="11"/>
  <c r="C71" i="11"/>
  <c r="D71" i="11"/>
  <c r="E71" i="11"/>
  <c r="F71" i="11"/>
  <c r="G71" i="11"/>
  <c r="C72" i="11"/>
  <c r="D5" i="11"/>
  <c r="E5" i="11"/>
  <c r="F5" i="11"/>
  <c r="G5" i="11"/>
  <c r="D6" i="11"/>
  <c r="E6" i="11"/>
  <c r="F6" i="11"/>
  <c r="G6" i="11"/>
  <c r="D7" i="11"/>
  <c r="E7" i="11"/>
  <c r="F7" i="11"/>
  <c r="G7" i="11"/>
  <c r="D8" i="11"/>
  <c r="E8" i="11"/>
  <c r="F8" i="11"/>
  <c r="G8" i="11"/>
  <c r="D9" i="11"/>
  <c r="E9" i="11"/>
  <c r="F9" i="11"/>
  <c r="G9" i="11"/>
  <c r="D10" i="11"/>
  <c r="E10" i="11"/>
  <c r="F10" i="11"/>
  <c r="G10" i="11"/>
  <c r="D11" i="11"/>
  <c r="E11" i="11"/>
  <c r="F11" i="11"/>
  <c r="G11" i="11"/>
  <c r="D12" i="11"/>
  <c r="E12" i="11"/>
  <c r="F12" i="11"/>
  <c r="G12" i="11"/>
  <c r="D13" i="11"/>
  <c r="E13" i="11"/>
  <c r="F13" i="11"/>
  <c r="G13" i="11"/>
  <c r="D14" i="11"/>
  <c r="E14" i="11"/>
  <c r="F14" i="11"/>
  <c r="G14" i="11"/>
  <c r="D15" i="11"/>
  <c r="E15" i="11"/>
  <c r="F15" i="11"/>
  <c r="G15" i="11"/>
  <c r="C6" i="11"/>
  <c r="C7" i="11"/>
  <c r="C8" i="11"/>
  <c r="C9" i="11"/>
  <c r="C10" i="11"/>
  <c r="C11" i="11"/>
  <c r="C12" i="11"/>
  <c r="C13" i="11"/>
  <c r="C14" i="11"/>
  <c r="C15" i="11"/>
  <c r="C5" i="11"/>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5" i="10"/>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 i="9"/>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5" i="8"/>
  <c r="E4" i="10"/>
  <c r="D4" i="10"/>
  <c r="E3" i="10"/>
  <c r="D3" i="10"/>
  <c r="E4" i="9"/>
  <c r="D4" i="9"/>
  <c r="E3" i="9"/>
  <c r="D3" i="9"/>
  <c r="E4" i="8"/>
  <c r="D4" i="8"/>
  <c r="E3" i="8"/>
  <c r="D3" i="8"/>
  <c r="A39" i="2" l="1" a="1"/>
  <c r="A39" i="2" s="1"/>
  <c r="G4" i="7"/>
  <c r="F4" i="7"/>
  <c r="E4" i="7"/>
  <c r="D4" i="7"/>
  <c r="G3" i="7"/>
  <c r="F3" i="7"/>
  <c r="E3" i="7"/>
  <c r="D3" i="7"/>
  <c r="G4" i="6"/>
  <c r="F4" i="6"/>
  <c r="E4" i="6"/>
  <c r="D4" i="6"/>
  <c r="G3" i="6"/>
  <c r="F3" i="6"/>
  <c r="E3" i="6"/>
  <c r="D3" i="6"/>
  <c r="G4" i="5"/>
  <c r="F4" i="5"/>
  <c r="E4" i="5"/>
  <c r="D4" i="5"/>
  <c r="G3" i="5"/>
  <c r="F3" i="5"/>
  <c r="E3" i="5"/>
  <c r="D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<sst xmlns="http://schemas.openxmlformats.org/spreadsheetml/2006/main" count="2211" uniqueCount="469">
  <si>
    <t>La herramienta de evaluación y clasificación de intervenciones (TIER)</t>
  </si>
  <si>
    <t xml:space="preserve">Una herramienta de priorización de paquetes de servicios relacionados con el VIH </t>
  </si>
  <si>
    <t>Versión del 26 de junio de 2025</t>
  </si>
  <si>
    <t>La herramienta TIER está diseñada para ayudar a los países a planificar y priorizar los elementos de los programas de respuesta al VIH en el contexto de los cambios de financiación. Esta herramienta proporciona un marco estructurado para priorizar los componentes de los programas de lucha contra el VIH —en las pruebas, el tratamiento y la prevención— en función del contexto epidemiológico y de los avances hacia el logro de los objetivos 95-95-95.</t>
  </si>
  <si>
    <t xml:space="preserve">La herramienta utiliza ejemplos ilustrativos de priorización en cuatro situaciones hipotéticas: </t>
  </si>
  <si>
    <t xml:space="preserve">     Situación 1: Un país con una carga alta de VIH a punto de alcanzar los objetivos 95-95-95 en todas las poblaciones</t>
  </si>
  <si>
    <t xml:space="preserve">     Situación 2: Un país con una carga alta de VIH a punto de alcanzar los objetivos 95-95-95, pero no en todas las poblaciones</t>
  </si>
  <si>
    <t xml:space="preserve">     Situación 3: Un país con una carga alta de VIH que aún no ha alcanzado uno o más de los objetivos 95-95-95</t>
  </si>
  <si>
    <t xml:space="preserve">     Situación 4: Un país con una carga baja de VIH que alcanza uno o más de los objetivos 95-95-95</t>
  </si>
  <si>
    <t>Se pueden obtener más detalles sobre cada situación, incluidas las posibles carencias con respecto al logro de los objetivos, en la pestaña Sinopsis de las situaciones hipotéticas.</t>
  </si>
  <si>
    <t xml:space="preserve">Para cada situación, se propone una lista de intervenciones prioritarias para las principales intervenciones del programa. </t>
  </si>
  <si>
    <r>
      <t xml:space="preserve">La herramienta permite priorizar las intervenciones según tres niveles ilustrativos: mínimo, estándar y óptimo. Las intervenciones también pueden marcarse como "no aplicable" o "interrumpida". Las definiciones de cada nivel se incluyen en la pestaña </t>
    </r>
    <r>
      <rPr>
        <i/>
        <sz val="12"/>
        <color rgb="FF000000"/>
        <rFont val="Verdana"/>
        <family val="2"/>
      </rPr>
      <t>Resumen de los niveles</t>
    </r>
    <r>
      <rPr>
        <sz val="12"/>
        <color rgb="FF000000"/>
        <rFont val="Verdana"/>
        <family val="2"/>
      </rPr>
      <t>.</t>
    </r>
  </si>
  <si>
    <t>Los resultados de la herramienta pueden utilizarse en análisis de modelos para evaluar el impacto previsto de los distintos enfoques de priorización sobre las nuevas infecciones y la mortalidad. También puede servir de apoyo a los ejercicios presupuestarios, ya que permite estimar las necesidades de recursos para cada nivel, lo que ayuda a los programas a planificar la ampliación gradual de los servicios cuando lo permita la financiación.</t>
  </si>
  <si>
    <r>
      <t>Para comenzar, consulte la pestaña "</t>
    </r>
    <r>
      <rPr>
        <i/>
        <sz val="12"/>
        <color theme="1"/>
        <rFont val="Verdana"/>
        <family val="2"/>
      </rPr>
      <t>CÓMO UTILIZAR ESTA HERRAMIENTA</t>
    </r>
    <r>
      <rPr>
        <sz val="12"/>
        <color theme="1"/>
        <rFont val="Verdana"/>
        <family val="2"/>
      </rPr>
      <t>".</t>
    </r>
  </si>
  <si>
    <t>ESTE ES UN BORRADOR SUJETO A EXAMEN Y APORTACIONES</t>
  </si>
  <si>
    <t>Comparta sus aportaciones enviando un correo electrónico a dsd@iasociety.org o rellenando el formulario de comentarios disponible en https://bit.ly/HIV_PATH</t>
  </si>
  <si>
    <t>¿Necesita ayuda?</t>
  </si>
  <si>
    <t>Si necesita asistencia técnica o tiene alguna pregunta sobre cómo cumplimentar la herramienta TIER, póngase en contacto con el equipo de Prestación de Servicios Diferenciados de la International AIDS Society (IAS) enviando un correo electrónico a dsd@iasociety.org.</t>
  </si>
  <si>
    <t xml:space="preserve">Cómo utilizar la herramienta TIER para la planificación </t>
  </si>
  <si>
    <t>PASO 1: Seleccione la situación en que se encuentra su país</t>
  </si>
  <si>
    <t>La herramienta ofrece diferentes situaciones hipotéticas nacionales basadas en la carga de VIH (alta frente a baja) y los avances hacia el logro de los objetivos 95-95-95.</t>
  </si>
  <si>
    <r>
      <rPr>
        <sz val="11"/>
        <color rgb="FFFFFFFF"/>
        <rFont val="Verdana"/>
        <family val="2"/>
      </rPr>
      <t>Vaya a la pestaña "</t>
    </r>
    <r>
      <rPr>
        <b/>
        <sz val="11"/>
        <color rgb="FFFFFFFF"/>
        <rFont val="Verdana"/>
        <family val="2"/>
      </rPr>
      <t>Situaciones hipotéticas</t>
    </r>
    <r>
      <rPr>
        <sz val="11"/>
        <color rgb="FFFFFFFF"/>
        <rFont val="Verdana"/>
        <family val="2"/>
      </rPr>
      <t>" para consultar las opciones y seleccione la que más se adecúe al contexto de su país (celda B4). Introduzca el nombre de su país en la celda B3.</t>
    </r>
  </si>
  <si>
    <t>Seleccionar la situación es un primer paso fundamental. Una vez seleccionada, los niveles propuestos para cada intervención se rellenan en la columna D de las pestañas TRATAMIENTO, PRUEBAS y PREVENCIÓN.</t>
  </si>
  <si>
    <t>PASO 2: Definir el grupo de partes interesadas que participará en el establecimiento de prioridades del país.</t>
  </si>
  <si>
    <t xml:space="preserve">¿Quién está representado en el grupo responsable de elaborar la lista o los niveles prioritarios de servicios relacionados con el VIH? </t>
  </si>
  <si>
    <t>¿Incluye el grupo expertos técnicos en VIH en toda la cascada de servicios y poblaciones atendidas actualmente?</t>
  </si>
  <si>
    <t xml:space="preserve">¿Se incluye de forma significativa en el proceso a la sociedad civil y a los representantes de la comunidad? </t>
  </si>
  <si>
    <t>¿Están representados los departamentos de planificación y políticas a fin de garantizar la coherencia con la financiación y el sistema de salud en general?</t>
  </si>
  <si>
    <t xml:space="preserve">PASO 3: Recopilar datos pertinentes del programa de respuesta al VIH en toda la cascada de tratamiento del VIH </t>
  </si>
  <si>
    <r>
      <t xml:space="preserve">Recopilar los datos disponibles sobre la </t>
    </r>
    <r>
      <rPr>
        <b/>
        <sz val="11"/>
        <color theme="1"/>
        <rFont val="Verdana"/>
        <family val="2"/>
      </rPr>
      <t>cobertura actual</t>
    </r>
    <r>
      <rPr>
        <sz val="11"/>
        <color theme="1"/>
        <rFont val="Verdana"/>
        <family val="2"/>
      </rPr>
      <t>, la</t>
    </r>
    <r>
      <rPr>
        <b/>
        <sz val="11"/>
        <color theme="1"/>
        <rFont val="Verdana"/>
        <family val="2"/>
      </rPr>
      <t xml:space="preserve"> puesta en práctica</t>
    </r>
    <r>
      <rPr>
        <sz val="11"/>
        <color theme="1"/>
        <rFont val="Verdana"/>
        <family val="2"/>
      </rPr>
      <t xml:space="preserve"> y los</t>
    </r>
    <r>
      <rPr>
        <b/>
        <sz val="11"/>
        <color theme="1"/>
        <rFont val="Verdana"/>
        <family val="2"/>
      </rPr>
      <t xml:space="preserve"> resultados</t>
    </r>
    <r>
      <rPr>
        <sz val="11"/>
        <color theme="1"/>
        <rFont val="Verdana"/>
        <family val="2"/>
      </rPr>
      <t xml:space="preserve"> de cada intervención.</t>
    </r>
  </si>
  <si>
    <r>
      <t xml:space="preserve">Cuando sea posible, incluya un desglose por </t>
    </r>
    <r>
      <rPr>
        <b/>
        <sz val="11"/>
        <color theme="1"/>
        <rFont val="Verdana"/>
        <family val="2"/>
      </rPr>
      <t>zonas geográficas</t>
    </r>
    <r>
      <rPr>
        <sz val="11"/>
        <color theme="1"/>
        <rFont val="Verdana"/>
        <family val="2"/>
      </rPr>
      <t xml:space="preserve"> y </t>
    </r>
    <r>
      <rPr>
        <b/>
        <sz val="11"/>
        <color theme="1"/>
        <rFont val="Verdana"/>
        <family val="2"/>
      </rPr>
      <t>grupos de población</t>
    </r>
    <r>
      <rPr>
        <sz val="11"/>
        <color theme="1"/>
        <rFont val="Verdana"/>
        <family val="2"/>
      </rPr>
      <t>, ya que esto permitirá orientar los debates sobre la viabilidad y la equidad.</t>
    </r>
  </si>
  <si>
    <t>PASO 4: Realizar el ejercicio de priorización</t>
  </si>
  <si>
    <r>
      <t xml:space="preserve">La herramienta TIER ofrece una lista de intervenciones relacionadas con las </t>
    </r>
    <r>
      <rPr>
        <b/>
        <sz val="11"/>
        <color theme="1"/>
        <rFont val="Verdana"/>
        <family val="2"/>
      </rPr>
      <t>pruebas</t>
    </r>
    <r>
      <rPr>
        <sz val="11"/>
        <color theme="1"/>
        <rFont val="Verdana"/>
        <family val="2"/>
      </rPr>
      <t xml:space="preserve">, </t>
    </r>
    <r>
      <rPr>
        <b/>
        <sz val="11"/>
        <color theme="1"/>
        <rFont val="Verdana"/>
        <family val="2"/>
      </rPr>
      <t>el tratamiento</t>
    </r>
    <r>
      <rPr>
        <sz val="11"/>
        <color theme="1"/>
        <rFont val="Verdana"/>
        <family val="2"/>
      </rPr>
      <t xml:space="preserve"> y la </t>
    </r>
    <r>
      <rPr>
        <b/>
        <sz val="11"/>
        <color theme="1"/>
        <rFont val="Verdana"/>
        <family val="2"/>
      </rPr>
      <t>prevención</t>
    </r>
    <r>
      <rPr>
        <sz val="11"/>
        <color theme="1"/>
        <rFont val="Verdana"/>
        <family val="2"/>
      </rPr>
      <t xml:space="preserve"> basadas en las recomendaciones de la Organización Mundial de la Salud (OMS). </t>
    </r>
  </si>
  <si>
    <r>
      <t xml:space="preserve">Utilice el menú desplegable de la </t>
    </r>
    <r>
      <rPr>
        <b/>
        <sz val="11"/>
        <color theme="1"/>
        <rFont val="Verdana"/>
        <family val="2"/>
      </rPr>
      <t>columna E</t>
    </r>
    <r>
      <rPr>
        <sz val="11"/>
        <color theme="1"/>
        <rFont val="Verdana"/>
        <family val="2"/>
      </rPr>
      <t xml:space="preserve"> de las hojas de trabajo TRATAMIENTO, PRUEBAS y PREVENCIÓN, y asigne un nivel a cada intervención:</t>
    </r>
  </si>
  <si>
    <t>Mínimo: servicios que han de mantenerse indiscutiblemente para lograr la continuidad de la atención y los resultados en materia de salud</t>
  </si>
  <si>
    <t>Estándar: servicios que es importante mantener, cuya continuidad deberá reevaluarse con frecuencia en función de la financiación disponible</t>
  </si>
  <si>
    <t>Óptimo: servicios que deben respaldarse cuando se obtengan recursos adicionales o se mejore la eficiencia</t>
  </si>
  <si>
    <t>No aplicable: servicios que no se han prestado ni se prestarán</t>
  </si>
  <si>
    <t>Interrumpido: servicios que se prestaban anteriormente, que ya no es importante prestar y que pueden interrumpirse</t>
  </si>
  <si>
    <r>
      <t>En la pestaña "</t>
    </r>
    <r>
      <rPr>
        <b/>
        <sz val="11"/>
        <color theme="1"/>
        <rFont val="Verdana"/>
        <family val="2"/>
      </rPr>
      <t>Resumen de los niveles</t>
    </r>
    <r>
      <rPr>
        <sz val="11"/>
        <color theme="1"/>
        <rFont val="Verdana"/>
        <family val="2"/>
      </rPr>
      <t>" se describe cada nivel.</t>
    </r>
  </si>
  <si>
    <t>Consejos para establecer prioridades:</t>
  </si>
  <si>
    <t xml:space="preserve">Si los nombres de los niveles (mínimo, estándar, óptimo) no se ajustan a su contexto, podemos cambiarlos; solo tiene que enviar un correo electrónico a dsd@iasociety.org </t>
  </si>
  <si>
    <t>Si los colores de los niveles no se ajustan a su contexto, podemos cambiarlos; solo tiene que enviar un correo electrónico a dsd@iasociety.org</t>
  </si>
  <si>
    <r>
      <t xml:space="preserve">Empiece por la hoja de </t>
    </r>
    <r>
      <rPr>
        <b/>
        <sz val="11"/>
        <color theme="1"/>
        <rFont val="Verdana"/>
        <family val="2"/>
      </rPr>
      <t>TRATAMIENTO</t>
    </r>
    <r>
      <rPr>
        <sz val="11"/>
        <color theme="1"/>
        <rFont val="Verdana"/>
        <family val="2"/>
      </rPr>
      <t xml:space="preserve">,  continúe con la de </t>
    </r>
    <r>
      <rPr>
        <b/>
        <sz val="11"/>
        <color theme="1"/>
        <rFont val="Verdana"/>
        <family val="2"/>
      </rPr>
      <t>PRUEBAS</t>
    </r>
    <r>
      <rPr>
        <sz val="11"/>
        <color theme="1"/>
        <rFont val="Verdana"/>
        <family val="2"/>
      </rPr>
      <t xml:space="preserve"> y, por último, con la de </t>
    </r>
    <r>
      <rPr>
        <b/>
        <sz val="11"/>
        <color theme="1"/>
        <rFont val="Verdana"/>
        <family val="2"/>
      </rPr>
      <t>PREVENCIÓN</t>
    </r>
    <r>
      <rPr>
        <sz val="11"/>
        <color theme="1"/>
        <rFont val="Verdana"/>
        <family val="2"/>
      </rPr>
      <t>.</t>
    </r>
  </si>
  <si>
    <t>Tenga en cuenta la cobertura actual y potencial de cada intervención.</t>
  </si>
  <si>
    <r>
      <t xml:space="preserve">Discuta la </t>
    </r>
    <r>
      <rPr>
        <b/>
        <sz val="11"/>
        <color theme="1"/>
        <rFont val="Verdana"/>
        <family val="2"/>
      </rPr>
      <t>frecuencia</t>
    </r>
    <r>
      <rPr>
        <sz val="11"/>
        <color theme="1"/>
        <rFont val="Verdana"/>
        <family val="2"/>
      </rPr>
      <t xml:space="preserve"> de las intervenciones cuando sea pertinente (por ejemplo, pruebas o control de la carga viral).</t>
    </r>
  </si>
  <si>
    <r>
      <t xml:space="preserve">Documente la justificación de cada decisión de nivel en la </t>
    </r>
    <r>
      <rPr>
        <b/>
        <sz val="11"/>
        <color theme="1"/>
        <rFont val="Verdana"/>
        <family val="2"/>
      </rPr>
      <t>columna F ("Justificación")</t>
    </r>
    <r>
      <rPr>
        <sz val="11"/>
        <color theme="1"/>
        <rFont val="Verdana"/>
        <family val="2"/>
      </rPr>
      <t>.</t>
    </r>
  </si>
  <si>
    <t>Las columnas E y F de las pestañas PRUEBAS, TRATAMIENTO y PREVENCIÓN son necesarias para llevar a cabo el ejercicio de priorización</t>
  </si>
  <si>
    <t xml:space="preserve">PASO 5: Revisar y adaptar la lista de intervenciones </t>
  </si>
  <si>
    <t>- Como parte del paso anterior, las intervenciones de no aprobadas en sus directrices nacionales deberían haberse marcado como "no aplicables" utilizando la lista desplegable de la columna E en las pestañas de pruebas, tratamiento y prevención.</t>
  </si>
  <si>
    <t>-       Ahora, añada cualquier otra intervención (por ejemplo, pruebas de carga viral en el lugar donde se presta la asistencia para poblaciones específicas) que resulte pertinente en su entorno y pueda tener implicaciones únicas de coste como nuevas filas en las pestañas de pruebas, tratamiento y prevención.</t>
  </si>
  <si>
    <t>PASO 6: Consultar la pestaña "Resumen" como ayuda para el trabajo adicional</t>
  </si>
  <si>
    <r>
      <t xml:space="preserve">Al final de este ejercicio, habrá definido el </t>
    </r>
    <r>
      <rPr>
        <i/>
        <sz val="11"/>
        <color theme="1"/>
        <rFont val="Verdana"/>
        <family val="2"/>
      </rPr>
      <t>paquete mínimo</t>
    </r>
    <r>
      <rPr>
        <sz val="11"/>
        <color theme="1"/>
        <rFont val="Verdana"/>
        <family val="2"/>
      </rPr>
      <t>, lo cual puede ayudar a orientar las negociaciones con los donantes y reflejar las prioridades de financiación establecidas por el país.</t>
    </r>
  </si>
  <si>
    <r>
      <t>En la pestaña "</t>
    </r>
    <r>
      <rPr>
        <b/>
        <sz val="11"/>
        <color theme="1"/>
        <rFont val="Verdana"/>
        <family val="2"/>
      </rPr>
      <t>Resumen</t>
    </r>
    <r>
      <rPr>
        <sz val="11"/>
        <color theme="1"/>
        <rFont val="Verdana"/>
        <family val="2"/>
      </rPr>
      <t>", puede ver las intervenciones agrupadas por niveles, al enumerar las intervenciones que se encuentran en los paquetes mínimo, estándar y óptimo. Este resumen puede servir de apoyo a otras actividades como las siguientes:</t>
    </r>
  </si>
  <si>
    <t>- Modelización del impacto de diferentes paquetes en los resultados de la lucha contra el VIH (por ejemplo, morbilidad, mortalidad, incidencia)</t>
  </si>
  <si>
    <t>- Estimación del costo de cada paquete de servicios</t>
  </si>
  <si>
    <t>- Comunicación con los financiadores para debatir el apoyo a niveles específicos</t>
  </si>
  <si>
    <t>Mi país es:</t>
  </si>
  <si>
    <t>NOMBRE DEL PAÍS</t>
  </si>
  <si>
    <t xml:space="preserve">Mi situación es la siguiente </t>
  </si>
  <si>
    <t>SITUACIÓN 3</t>
  </si>
  <si>
    <t>NO OLVIDE ESCRIBIR EL NOMBRE DEL PAÍS EN LA CELDA B17 Y SELECCIONAR LA SITUACIÓN MÁS SIMILAR (CELDA B18)</t>
  </si>
  <si>
    <t>Detalles de las situaciones hipotéticas</t>
  </si>
  <si>
    <t>Situaciones</t>
  </si>
  <si>
    <t>Sinopsis</t>
  </si>
  <si>
    <t>Probables carencias</t>
  </si>
  <si>
    <t>SITUACIÓN 1</t>
  </si>
  <si>
    <t>Un país con una carga alta de VIH a punto de alcanzar los objetivos 95-95-95 en todas las poblaciones</t>
  </si>
  <si>
    <t>Escasas, posiblemente algunos pacientes con tratamiento antirretrovírico (TAR) no suprimidos y algunos subsegmentos concretos que suelen estar desatendidos</t>
  </si>
  <si>
    <t>SITUACIÓN 2</t>
  </si>
  <si>
    <t>Un país con una carga alta de VIH a punto de alcanzar los objetivos 95-95-95, pero no en todas las poblaciones</t>
  </si>
  <si>
    <t>Adolescentes y mujeres jóvenes, poblaciones clave, hombres</t>
  </si>
  <si>
    <t>Un país con una carga alta de VIH que aún no ha alcanzado uno o más de los objetivos 95-95-95</t>
  </si>
  <si>
    <t>Clínicamente inestable o sintomático, carencias en todos los grupos de población</t>
  </si>
  <si>
    <t>SITUACIÓN 4</t>
  </si>
  <si>
    <t>Un país con una carga baja de VIH que alcanza uno o más de los objetivos 95-95-95</t>
  </si>
  <si>
    <t xml:space="preserve">Se trata de ejemplos ilustrativos de distintas situaciones con carencias hipotéticas. En todos los contextos, la información adicional sobre las carencias específicas —con relación a las pruebas, el tratamiento y la prevención— va a ser fundamental para priorizar adecuadamente las intervenciones. </t>
  </si>
  <si>
    <t>Tres niveles de prioridad</t>
  </si>
  <si>
    <t>Mínimo</t>
  </si>
  <si>
    <t>Servicios que han de mantenerse indiscutiblemente para lograr la continuidad de la atención y los resultados en materia de salud</t>
  </si>
  <si>
    <t>Estándar</t>
  </si>
  <si>
    <t>Servicios que es importante mantener, cuya continuidad deberá reevaluarse con frecuencia en función de la financiación disponible</t>
  </si>
  <si>
    <t>Óptimo</t>
  </si>
  <si>
    <t>Servicios que deben respaldarse cuando se obtengan recursos adicionales o se mejore la eficiencia</t>
  </si>
  <si>
    <t>Más:</t>
  </si>
  <si>
    <t>Interrumpido</t>
  </si>
  <si>
    <t>Servicios que se prestaban anteriormente, que ya no es importante prestar y que pueden interrumpirse</t>
  </si>
  <si>
    <t>No aplicable</t>
  </si>
  <si>
    <t>Servicios que no se han prestado ni se prestarán</t>
  </si>
  <si>
    <t>Esfera del programa de respuesta al VIH</t>
  </si>
  <si>
    <t xml:space="preserve">Componente </t>
  </si>
  <si>
    <t>Intervención</t>
  </si>
  <si>
    <t>Comentarios</t>
  </si>
  <si>
    <t xml:space="preserve">Recomendación de la OMS </t>
  </si>
  <si>
    <t xml:space="preserve">Firmeza </t>
  </si>
  <si>
    <t>Grado</t>
  </si>
  <si>
    <t>Fuente</t>
  </si>
  <si>
    <t xml:space="preserve">Página </t>
  </si>
  <si>
    <t xml:space="preserve">TRATAMIENTO </t>
  </si>
  <si>
    <t>Continuidad del TAR</t>
  </si>
  <si>
    <t xml:space="preserve">Proporcionar TAR ininterrumpido a TODAS las personas que ya lo reciben, a todas las poblaciones y en todos los regímenes </t>
  </si>
  <si>
    <t xml:space="preserve">Continuidad del TAR para todas las poblaciones y todos los regímenes a fin de reducir la mortalidad, la morbilidad y la transmisión; población ya identificada y que acude a los servicios </t>
  </si>
  <si>
    <t>El TAR debe iniciarse en todas las personas que viven con el VIH, independientemente del estadio clínico de la OMS y de cualquier recuento de CD4.</t>
  </si>
  <si>
    <t xml:space="preserve">Adultos: firme; mujeres embarazadas y lactantes: firme; adolescentes: condicional; niños y niñas de 1 a 10 años: condicional; niños y niñas menores de 1 año: firme </t>
  </si>
  <si>
    <t xml:space="preserve">Adultos: moderada; mujeres embarazadas y lactantes: moderada; adolescentes: bajo; niños y niñas de 1 a 10 años: baja; niños y niñas menores de 1 año: moderada </t>
  </si>
  <si>
    <t xml:space="preserve">https://www.who.int/publications/i/item/9789240031593 </t>
  </si>
  <si>
    <t>Proporcionar un mínimo de 3 meses de tratamiento para todos los pacientes, a menos que estén clínicamente enfermos (incluidos los que se reincorporan), si bien es preferible una dispensación de 6 meses de tratamiento para los que ya reciben TAR (para todos los mayores de 5 años)</t>
  </si>
  <si>
    <t xml:space="preserve">Mantener las reposiciones de varios meses a fin de reducir las visitas clínicas, así como las pruebas sólidas del impacto en la retención y la observancia terapéuticas </t>
  </si>
  <si>
    <t xml:space="preserve">A las personas con TAR se les debe ofrecer reposiciones de 3 a 6 meses, preferiblemente de 6 meses si es posible </t>
  </si>
  <si>
    <t>Firme</t>
  </si>
  <si>
    <t xml:space="preserve">Moderada a baja </t>
  </si>
  <si>
    <t>Llevar a cabo una revisión clínica anual de calidad si ya recibe TAR y está viralmente suprimido con el período de prescripción más largo permitido, de 6 a 12 meses</t>
  </si>
  <si>
    <t xml:space="preserve">Alargar el intervalo entre visitas clínicas reduce la carga para el paciente y para el sistema de salud </t>
  </si>
  <si>
    <t>A las personas con TAR se les deben ofrecer visitas clínicas cada 3 a 6 meses, preferiblemente cada 6 meses si es posible</t>
  </si>
  <si>
    <t xml:space="preserve">Firme </t>
  </si>
  <si>
    <t xml:space="preserve">Moderada </t>
  </si>
  <si>
    <t xml:space="preserve">Inscribir a los pacientes que reúnen las condiciones en modelos de prestación de servicios diferenciados menos intensivos </t>
  </si>
  <si>
    <t xml:space="preserve">Mantener los modelos de prestación de servicios diferenciados para los pacientes que ya reciben tratamiento favorece la observancia y la retención, y ha demostrado ser rentable </t>
  </si>
  <si>
    <t>No existe ninguna recomendación oficial de la OMS</t>
  </si>
  <si>
    <t>Mantener los modelos individuales de prestación de servicios diferenciados en los establecimientos de salud</t>
  </si>
  <si>
    <t xml:space="preserve">Los modelos basados en establecimientos individuales (por ejemplo, la vía rápida) deben estar disponibles en todos los centros; requieren el menor apoyo para su implementación </t>
  </si>
  <si>
    <t>Mantener los modelos individuales de prestación de servicios diferenciados para poblaciones clave fuera de los establecimientos de salud</t>
  </si>
  <si>
    <t xml:space="preserve">Los modelos fuera de los establecimientos han sido la base de los servicios para la población clave; estos servicios a menudo se han prestado en paralelo a los servicios públicos y, por tanto, han necesitado fondos adicionales, por lo que puede que no sean viables dentro del paquete mínimo </t>
  </si>
  <si>
    <t xml:space="preserve">Mantener los modelos de prestación de servicios diferenciados grupales gestionados por los pacientes </t>
  </si>
  <si>
    <t>Los modelos grupales gestionados por los pacientes salvan las dificultades relacionadas con la distancia y los costos de transporte para muchos pacientes. En los lugares donde ya se hayan establecido, deben mantenerse. La capacidad de crear modelos grupales en entornos de baja prevalencia dependerá de dónde se presten los servicios</t>
  </si>
  <si>
    <t xml:space="preserve">Mantener modelos grupales de prestación de servicios diferenciados para adolescentes gestionados por personal de salud </t>
  </si>
  <si>
    <t xml:space="preserve">Se ha demostrado que los modelos grupales de prestación de servicios diferenciados para adolescentes, como los clubes de adolescentes, favorecen la observancia y la permanencia terapéuticas. Es posible que sea necesario revisar la forma en que se distribuyen estos grupos en relación con los costos adicionales de los grupos existentes (por ejemplo, transporte, comida, aperitivos, etc.) </t>
  </si>
  <si>
    <t xml:space="preserve">Los programas deben brindar apoyo comunitario a las personas que viven con el VIH a fin de mejorar la permanencia en la atención del VIH; clubes de observancia </t>
  </si>
  <si>
    <t>Mantener modelos individuales de prestación de servicios diferenciados fuera de los establecimientos de salud</t>
  </si>
  <si>
    <t>Los modelos fuera de los establecimientos suelen requerir financiación adicional. Tener en cuenta los costos y decidir qué modelos individuales que no se encuentren en el centro deben mantenerse, como la recogida en farmacias, los puntos de recogida comunitarios, etc.</t>
  </si>
  <si>
    <t>No existe ninguna recomendación de la OMS; resumen de la evidencia descrita</t>
  </si>
  <si>
    <t xml:space="preserve">Mantener modelos de prestación de servicios diferenciados grupales gestionados por personal de salud </t>
  </si>
  <si>
    <t>La capacidad de crear modelos grupales en entornos de baja prevalencia dependerá de dónde se presten los servicios</t>
  </si>
  <si>
    <t>Apoyar activamente la transferencia de todos los pacientes de los centros que están cerrando a un centro preferido del sector público donde se continúe el TAR el mismo día, con una dispensación mínima de 3 meses de tratamiento, ofrecer un modelo de prestación de servicios diferenciados menos intensivo que no requiera documentación para la transferencia</t>
  </si>
  <si>
    <t xml:space="preserve">Es preciso disponer de una política clara para los pacientes que pasan de un establecimiento a otro </t>
  </si>
  <si>
    <t xml:space="preserve">No existe ninguna recomendación específica de la OMS </t>
  </si>
  <si>
    <t xml:space="preserve">Continuidad de la profilaxis frente a infecciones oportunistas </t>
  </si>
  <si>
    <t xml:space="preserve">Proporcionar profilaxis con cotrimoxazol a las personas adultas en estadio 3 y 4 o con un recuento de CD4 inferior a 350. Tener en cuenta cuándo se recomienda suspenderla </t>
  </si>
  <si>
    <t xml:space="preserve">Profilaxis con cotrimoxazol indicada para la prevención de la neumonía neumocistósica, las infecciones bacterianas graves, la tuberculosis y la malaria. Tener en cuenta la aplicación de los criterios de suspensión del cotrimoxazol </t>
  </si>
  <si>
    <t>1. Se recomienda iniciar la profilaxis con cotrimoxazol en personas adultas (incluidas mujeres embarazadas) con enfermedad clínica por VIH grave o avanzada (estadios 3 o 4 de la OMS) y/o con un recuento de CD4 igual o inferior a 350 células/mm&lt;sasup&gt;3&lt;/sasup&gt;. 2. Interrupción: La profilaxis con cotrimoxazol puede interrumpirse en personas adultas (incluidas mujeres embarazadas) con VIH que estén clínicamente
estables y recibiendo TAR, cuando exista evidencia de recuperación inmunitaria y supresión viral</t>
  </si>
  <si>
    <t>1.Firme; 2. Condicional</t>
  </si>
  <si>
    <t xml:space="preserve">1. Moderada; 2. Baja </t>
  </si>
  <si>
    <t xml:space="preserve">Proporcionar cotrimoxazol a las personas adultas en entornos con alta prevalencia de malaria y/o infecciones bacterianas graves; la profilaxis con cotrimoxazol debe iniciarse independientemente del recuento de CD4 o del estadio de la OMS; tener en cuenta cuándo se recomienda suspender la profilaxis </t>
  </si>
  <si>
    <t>1.  En entornos con alta prevalencia de malaria y/o infecciones bacterianas graves, la profilaxis con cotrimoxazol debe iniciarse independientemente del recuento de CD4 o del estadio de la OMS. 2. Interrupción: En entornos con alta prevalencia de malaria y/o infecciones bacterianas graves, la profilaxis con cotrimoxazol debe
continuar independientemente del recuento de CD4 o del estadio clínico de la OMS</t>
  </si>
  <si>
    <t>1.Condicional; 2. Condicional</t>
  </si>
  <si>
    <t xml:space="preserve">1.Moderada; 2. Baja </t>
  </si>
  <si>
    <t xml:space="preserve">Suministrar cotrimoxazol a pacientes con VIH y tuberculosis </t>
  </si>
  <si>
    <t>La profilaxis sistemática con cotrimoxazol debe administrarse a todas las personas seropositivas con tuberculosis activa, independientemente del recuento de CD4</t>
  </si>
  <si>
    <t>Alta</t>
  </si>
  <si>
    <t xml:space="preserve">Suministrar cotrimoxazol a los niños y niñas que viven con el VIH; tener en cuenta cuándo se recomienda suspender la profilaxis </t>
  </si>
  <si>
    <t>Se recomienda la profilaxis con cotrimoxazol en lactantes, niños, niñas y adolescentes con VIH, independientemente de las condiciones clínicas e inmunitarias. Debe darse prioridad a todos los niños y niñas menores de 5 años, independientemente del recuento de CD4 o del estadio clínico, y a los niños y niñas con enfermedad clínica por VIH grave o avanzada (estadios clínicos 3 o 4 de la OMS) y/o a aquellos con un recuento de CD4 igual o inferior a 350 células/mm. En contextos de baja prevalencia tanto de malaria como de infecciones bacterianas, puede suspenderse la profilaxis con cotrimoxazol
en niños y niñas de 5 años o más que estén clínicamente estables y/o con supresión viral en TAR durante al menos seis meses
y recuento de CD4 superior a 350 células/mm&lt;sasup&gt;3&lt;/sasup&gt;. En contextos de prevalencia alta de malaria y/o infecciones bacterianas graves, la profilaxis con cotrimoxazol debe
continuar hasta la edad adulta, con independencia de si se recibe o no TAR</t>
  </si>
  <si>
    <t>1. Firme 2.  Firme 3. Condicional</t>
  </si>
  <si>
    <t xml:space="preserve">1.Alta 2. Baja 3. Moderada </t>
  </si>
  <si>
    <t xml:space="preserve">Suministrar cotrimoxazol a los lactantes expuestos al VIH; tener en cuenta cuándo se recomienda suspender la profilaxis </t>
  </si>
  <si>
    <t>Se recomienda la profilaxis con cotrimoxazol para los lactantes expuestos al VIH de 4 a 6 semanas de edad y debe continuarse hasta que se haya excluido la infección por el VIH mediante una prueba del VIH adecuada a la edad para establecer el diagnóstico definitivo tras el cese completo de la lactancia materna</t>
  </si>
  <si>
    <t xml:space="preserve">Baja </t>
  </si>
  <si>
    <t xml:space="preserve">Proporcionar profilaxis secundaria con fluconazol (mantenimiento); tener en cuenta cuándo se recomienda suspenderla </t>
  </si>
  <si>
    <t>Es esencial realizar un mantenimiento con fluconazol tras el tratamiento de la meningitis criptocócica, pero hay que tener en cuenta los criterios aplicables para su suspensión</t>
  </si>
  <si>
    <t>Se recomienda fluconazol (200 mg al día para personas adultas, 6 mg/kg al día para adolescentes, niños y niñas) para la fase de mantenimiento hasta la reconstitución inmunitaria (CD4 &gt;200 células/mm&lt;sasup&gt;3&lt;/sasup&gt; ) y la supresión de la carga viral con TAR</t>
  </si>
  <si>
    <t xml:space="preserve">https://iris.paho.org/bitstream/handle/10665.2/57718/9789275327067_spa.pdf?sequence=1&amp;isAllowed=y </t>
  </si>
  <si>
    <t>Inicio (y reinicio) del TAR</t>
  </si>
  <si>
    <t xml:space="preserve">Iniciar en niños y niñas menores de 5 años </t>
  </si>
  <si>
    <t xml:space="preserve">Actualmente se recomienda el inicio del TAR para todos, independientemente del nivel de CD4; puede ser necesario dar prioridad a poblaciones específicas y/o utilizar umbrales de CD4 </t>
  </si>
  <si>
    <t xml:space="preserve">Iniciar en mujeres embarazadas y lactantes </t>
  </si>
  <si>
    <t>Iniciar en las personas con signos y síntomas clínicos de VIH/SIDA o con un recuento de CD4 inferior a 200 si se conoce (infección avanzada por el VIH)</t>
  </si>
  <si>
    <t>Iniciar en todas las personas que den positivo en las pruebas del VIH (nuevas y reincorporadas) y transferidas</t>
  </si>
  <si>
    <t>Iniciar en todas las personas que den positivo en las pruebas del VIH - estadio 3 o 4 o si se conoce el CD4 o si el CD4 basal (CD4 nadir) está por debajo de 200/350/500</t>
  </si>
  <si>
    <t>Umbral dependiente de los recursos</t>
  </si>
  <si>
    <t>Iniciar en todas las personas que den positivo en las pruebas del VIH - estadio 1 o 2, o si se conoce el CD4 o el CD4 basal (CD4 nadir) es superior a 200/350/500</t>
  </si>
  <si>
    <t>Control de la carga viral</t>
  </si>
  <si>
    <t>Realizar pruebas de detección de la carga viral a quienes presenten signos y síntomas de fracaso terapéutico</t>
  </si>
  <si>
    <t xml:space="preserve">Prevención de la transmisión, motivación para la adherencia e indicación de cambio de régimen </t>
  </si>
  <si>
    <t xml:space="preserve">Se recomienda utilizar la carga viral como método de seguimiento preferente para diagnosticar y confirmar el fracaso del tratamiento; </t>
  </si>
  <si>
    <t>Realizar pruebas de carga viral a los pacientes con una carga viral previa elevada (carga viral&gt;1000 copias/ml), comprobar la carga viral después de tres meses</t>
  </si>
  <si>
    <t>Proporcionar la primera carga viral para garantizar que el resultado esté disponible a los seis meses de TAR, lo que permitirá una inclusión más temprana en la prestación de servicios diferenciados (considerar hacerlo a los 3 meses del inicio)</t>
  </si>
  <si>
    <t>Facilitar la entrada en modelos de prestación de servicios diferenciados</t>
  </si>
  <si>
    <t>Proporcionar la primera carga viral a cualquier persona sin carga viral previa</t>
  </si>
  <si>
    <t xml:space="preserve">Para todas las mujeres embarazadas: Si ya se está recibiendo TAR, realizar la prueba de carga viral en el primer control prenatal (si no se ha suprimido la carga viral en los últimos 3 meses) o después de 3 meses en TAR </t>
  </si>
  <si>
    <t>Prevención de la transmisión maternoinfantil; consideración del uso de la atención en el lugar donde se presta la asistencia frente a la centralizada para el tiempo de respuesta; diferencia de costos</t>
  </si>
  <si>
    <t>No existe ninguna recomendación oficial de la OMS (Texto)</t>
  </si>
  <si>
    <t>Para todas las mujeres embarazadas: Realizar pruebas de carga viral a las 34 a 36 semanas de embarazo (o en el último parto)</t>
  </si>
  <si>
    <t>Si se detecta una buena cobertura en el primer control prenatal, en la prueba sistemática de carga viral y en las repetidas, podría eliminarse; debe confirmarse la recepción de los resultados para garantizar un seguimiento adecuado</t>
  </si>
  <si>
    <t>Para todas las mujeres en periodo de lactancia, realizar pruebas de carga viral 3 meses después del parto y cada 6 meses a partir de entonces</t>
  </si>
  <si>
    <t xml:space="preserve">Cuando los altos índices de frecuencia de supresión pueden reducirse si los recursos son limitados </t>
  </si>
  <si>
    <t>Para los pacientes con viremia de bajo nivel (carga viral&lt;1000 copias/ml), repetir la prueba de carga viral al cabo de tres meses</t>
  </si>
  <si>
    <t>Realizar pruebas de carga viral anualmente para aquellos con carga viral previa suprimida</t>
  </si>
  <si>
    <t>Cuando las altas tasas de frecuencia de supresión pueden reducirse si los recursos son limitados; cuando la cobertura de la carga viral es deficiente, asegurar la primera carga viral y las repeticiones para aquellos que no están suprimidos</t>
  </si>
  <si>
    <t>La monitorización sistemática de la carga viral puede llevarse a cabo a los 6 meses, a los 12 meses y, a partir de entonces, cada 12 meses si la persona está recibiendo TAR a fin de sincronizarla con la monitorización sistemática y los informes de evaluación</t>
  </si>
  <si>
    <t>Condicional</t>
  </si>
  <si>
    <t xml:space="preserve">Muy baja </t>
  </si>
  <si>
    <t>Control de la carga viral cada 2 a 3 años, una vez que la persona tenga dos cargas virales suprimidas consecutivas (cuando se requiera un mayor racionamiento)</t>
  </si>
  <si>
    <t xml:space="preserve">Mantener la prueba de carga viral sistemática para monitorizar la motivación, reducir la transmisión e identificar a quienes necesitan un cambio de régimen; sin embargo, la frecuencia puede adaptarse cuando los recursos sean limitados </t>
  </si>
  <si>
    <t>Realizar pruebas de resistencia de acuerdo con las directrices nacionales para el cambio de régimen</t>
  </si>
  <si>
    <t xml:space="preserve">Atención de infecciones oportunistas </t>
  </si>
  <si>
    <t xml:space="preserve">Realizar pruebas de tuberculosis con el método Xpert MTB/RIF a todas las personas sintomáticas </t>
  </si>
  <si>
    <t xml:space="preserve">Mayor mortalidad por tuberculosis; mantener los protocolos de detección y pruebas de la tuberculosis </t>
  </si>
  <si>
    <t>Entre los adultos y adolescentes que viven con el VIH, las pruebas moleculares de diagnóstico rápido recomendadas por la OMS pueden utilizarse para detectar la tuberculosis</t>
  </si>
  <si>
    <t xml:space="preserve">Condicional </t>
  </si>
  <si>
    <t xml:space="preserve">Proporcionar tratamiento contra la tuberculosis </t>
  </si>
  <si>
    <t xml:space="preserve">Mayor mortalidad por tuberculosis; mantener los protocolos de tratamiento de la tuberculosis </t>
  </si>
  <si>
    <t>Proporcionar tratamiento preventivo de la tuberculosis (TPT) (considerar el régimen de TPT preferente)</t>
  </si>
  <si>
    <t xml:space="preserve">La tuberculosis es la principal causa de mortalidad; mantener los protocolos de prevención de la tuberculosis </t>
  </si>
  <si>
    <t>Se recomiendan las siguientes opciones para el tratamiento de la infección tuberculosa latente independientemente del estado serológico respecto al VIH: 6 o 9 meses de isoniazida diaria, o un régimen de 3 meses de rifapentina semanal más isoniazida, o un régimen de 3 meses de isoniazida diaria más rifampicina; un régimen de 1 mes de rifapentina diaria más isoniazida o 4 meses de rifampicina diaria sola también pueden ofrecerse como alternativas</t>
  </si>
  <si>
    <t>Firme; Condicional</t>
  </si>
  <si>
    <t xml:space="preserve">Moderada a alta; Baja a moderada </t>
  </si>
  <si>
    <t xml:space="preserve">Realizar pruebas de detección del antígeno criptocócico (CrAg) para personas sintomáticas </t>
  </si>
  <si>
    <t xml:space="preserve">Priorizar las pruebas de meningitis criptocócica en pacientes sintomáticos </t>
  </si>
  <si>
    <t>Para personas adultas, adolescentes, y niños y niñas que viven con el VIH con sospecha de un primer episodio de meningitis criptocócica, se recomienda la punción lumbar inmediata con medición de la presión de apertura del líquido cefalorraquídeo y la prueba rápida del antígeno criptocócico como enfoque diagnóstico preferente.</t>
  </si>
  <si>
    <t xml:space="preserve">Firme  </t>
  </si>
  <si>
    <t xml:space="preserve">Moderada: personas adultas y adolescentes; Baja: niños y niñas </t>
  </si>
  <si>
    <t>Proporcionar tratamiento criptocócico (considerar el protocolo de tratamiento preferente)</t>
  </si>
  <si>
    <t xml:space="preserve">Priorizar el tratamiento de la meningitis criptocócica en pacientes sintomáticos </t>
  </si>
  <si>
    <t>Una dosis única alta (10 mg/kg) de anfotericina B liposomal con 14 días de flucitosina (100 mg/kg al día divididos en cuatro dosis diarias) y fluconazol (1.200 mg/día para adultos; 12 mg/kg al día para niños, niñas y adolescentes hasta un máximo de 800 mg diarios) debe utilizarse como régimen de inducción preferido para tratar a las personas con meningitis criptocócica.</t>
  </si>
  <si>
    <t>Paquete para la infección avanzada por el VIH</t>
  </si>
  <si>
    <t>Realizar una prueba de determinación del lipoarabinomanano (LAM) en los casos con enfermedad neumocócica invasiva en estadio 3, 4, gravemente enfermos</t>
  </si>
  <si>
    <t>Cuando no haya recursos suficientes para hacer un recuento de CD4, se puede ofrecer un paquete para infecciones avanzadas por el VIH, sin CD4, basado en la estadificación</t>
  </si>
  <si>
    <t xml:space="preserve">Se recomienda el paquete completo de intervenciones; véase el algoritmo para el uso de la prueba LAM </t>
  </si>
  <si>
    <t xml:space="preserve">https://tbksp.who.int/es/node/757 </t>
  </si>
  <si>
    <t>Realizar pruebas CrAg en los casos con enfermedad neumocócica invasiva, en fase 3, 4</t>
  </si>
  <si>
    <t>1. Se recomienda el cribado del antígeno criptocócico seguido de una terapia antifúngica preventiva (21)3 entre las personas con antígeno criptocócico positivo para prevenir el desarrollo de la enfermedad criptocócica invasiva antes de iniciar o reiniciar el TAR en personas adultas y adolescentes que viven con el VIH y tienen un recuento de CD4 inferior a 100 células/mm&lt;sasup&gt;3&lt;/sasup&gt;; 2. Esto puede considerarse en un umbral de recuento de CD4 inferior a 200 células/mm3</t>
  </si>
  <si>
    <t xml:space="preserve">Moderada; Moderada </t>
  </si>
  <si>
    <t>Realizar pruebas de CD4 a las personas en estadios 3 y 4 (recién diagnosticadas y con más de 90 días de retraso)</t>
  </si>
  <si>
    <t>El recuento de CD4 puede limitarse a los estadios 1 y 2 para reducir el número de pruebas necesarias; solo se aplicará si se dispone de pruebas de cribado de seguimiento y de un paquete de profilaxis</t>
  </si>
  <si>
    <t>Realizar pruebas de CD4 a las personas en estadio 1 y 2 (recién diagnosticadas y con más de 90 días de retraso)</t>
  </si>
  <si>
    <t>Realizar la prueba LAM a los pacientes con un recuento de CD4 inferior a 200 en estadio 1 y 2</t>
  </si>
  <si>
    <t>Llevar a cabo pruebas CrAg en pacientes en estadio 1 y 2 y recuento de CD4 inferior a 200</t>
  </si>
  <si>
    <t xml:space="preserve">Proporcionar fluconazol para el tratamiento preventivo </t>
  </si>
  <si>
    <t xml:space="preserve">Imprescindible si se aplica el cribado CrAg como parte del paquete </t>
  </si>
  <si>
    <t xml:space="preserve">Integración </t>
  </si>
  <si>
    <t xml:space="preserve">Realizar una citología vaginal a quienes nunca se han sometido a un cribado </t>
  </si>
  <si>
    <t xml:space="preserve">La inclusión depende del estado del programa de cribado actual; primera prueba de cribado recomendada: virus de los papilomas humanos (VPH) </t>
  </si>
  <si>
    <t xml:space="preserve">Intervención de cribado de primera línea si la prueba del VPH no está disponible: ver línea 51 </t>
  </si>
  <si>
    <t xml:space="preserve">Realizar pruebas de detección del VPH a quienes nunca se han sometido a ellas </t>
  </si>
  <si>
    <t xml:space="preserve">Recomendado como prueba de cribado primario; evaluar el estado actual del programa nacional de cribado; cálculo del coste de los algoritmos, incluido el tiempo empleado por los recursos humanos </t>
  </si>
  <si>
    <t>La OMS recomienda utilizar la detección del ADN del VPH como prueba de cribado principal en lugar de la inspección visual del cuello uterino con ácido acético (IVAA) o la citología en los enfoques de cribado y tratamiento entre las mujeres que viven con el VIH</t>
  </si>
  <si>
    <t>Integrar el tratamiento de la hipertensión (según las directrices nacionales)</t>
  </si>
  <si>
    <t>La prestación está integrada, mientras que la provisión de diagnósticos y medicamentos se realiza de acuerdo con la política nacional (por ejemplo, planes nacionales de seguro de enfermedad)</t>
  </si>
  <si>
    <t>La atención de la diabetes y la hipertensión puede integrarse en los servicios relacionados con el VIH</t>
  </si>
  <si>
    <t>Condicional (se actualizará en 2025)</t>
  </si>
  <si>
    <t>Integrar el tratamiento de la diabetes (según las directrices nacionales)</t>
  </si>
  <si>
    <t>Integrar los servicios de planificación familiar (según las directrices nacionales)</t>
  </si>
  <si>
    <t>La planificación familiar, pilar integral de la prevención de la transmisión vertical</t>
  </si>
  <si>
    <t>Las infecciones de transmisión sexual (ITS) y los servicios de planificación familiar pueden integrarse en los centros de atención del VIH</t>
  </si>
  <si>
    <t>Realizar anualmente pruebas de detección del cáncer de cuello uterino (NIC) a las mujeres que viven con el VIH</t>
  </si>
  <si>
    <t>Seguimiento y localización</t>
  </si>
  <si>
    <t xml:space="preserve">Confirmar los datos de contacto en cada visita clínica o recogida de reposiciones de TAR </t>
  </si>
  <si>
    <t xml:space="preserve">Práctica habitual; sin costo adicional </t>
  </si>
  <si>
    <t>No existe ninguna recomendación de la OMS</t>
  </si>
  <si>
    <t xml:space="preserve">Rastreo telefónico de pacientes con resultados de laboratorio anormales </t>
  </si>
  <si>
    <t xml:space="preserve">Priorización de las categorías de pacientes necesarias (véase el texto de la OMS); considerar la capacidad de rastreo de las personas con niveles bajos de viremia </t>
  </si>
  <si>
    <t>Los programas de lucha contra el VIH deben poner en marcha intervenciones para localizar a las personas que se han desvinculado de la atención y brindarles apoyo para que se reincorporen</t>
  </si>
  <si>
    <t>Realizar un rastreo telefónico de los siguientes grupos que han faltado a su cita programada más de 7/14/28 días: personas con infecciones oportunistas activas; (re)iniciados en la fase 4 del TAR; con un recuento de CD4 inferior a 200; niños, niñas y adolescentes; mujeres embarazadas y en periodo de lactancia</t>
  </si>
  <si>
    <t xml:space="preserve">Priorización de las categorías de pacientes necesarias (véase el texto de la OMS) </t>
  </si>
  <si>
    <t>No existe ninguna recomendación oficial Texto: Los criterios de rastreo y localización deben tener en cuenta a aquellos que hayan faltado a una cita programada hace siete días o más. Aunque hay que esforzarse por localizar a todas las personas que
hayan faltado a las citas y/o tengan resultados anormales, se debe dar prioridad a los siguientes grupos: 1) personas que han iniciado el tratamiento en los últimos seis meses con infección avanzada por el VIH, 2) personas con resultados anormales, 3) personas que no han iniciado el tratamiento y 4) personas que no han acudido a consultas clínicas o pruebas de laboratorio.</t>
  </si>
  <si>
    <t>Rastrear telefónicamente a todas las personas que lleven más de 28 días sin acudir a su cita</t>
  </si>
  <si>
    <t xml:space="preserve">Tener en cuenta los costos relativos de los métodos de rastreo, incluidos los costos de recursos humanos </t>
  </si>
  <si>
    <t>No existe ninguna recomendación oficial</t>
  </si>
  <si>
    <t>Emprender la búsqueda a domicilio si no hay respuesta a las llamadas de pacientes con resultados de laboratorio anormales</t>
  </si>
  <si>
    <t>Llevar a cabo un rastreo domiciliario si no responden a las llamadas telefónicas: personas con infecciones oportunistas activas; (re)iniciados en la fase 4 del TAR; con un recuento de CD4 inferior a 200; niños, niñas y adolescentes; mujeres embarazadas y en periodo de lactancia</t>
  </si>
  <si>
    <t>Si las llamadas telefónicas no reciben respuesta, realizar una búsqueda a domicilio de todas las personas que lleven más de 28 días sin acudir a la cita programada</t>
  </si>
  <si>
    <t>Apoyo psicosocial o asesoramiento</t>
  </si>
  <si>
    <t>Proporcionar conocimientos sobre el TAR al inicio del mismo (también formación sobre la carga viral)</t>
  </si>
  <si>
    <t xml:space="preserve">Mantener, aunque puede ser necesario considerar "quién" proporciona este asesoramiento y formación </t>
  </si>
  <si>
    <t xml:space="preserve">Deben realizarse intervenciones de apoyo a la observancia para las personas en TAR (intervenciones individuales con consejeros, mensajes de texto a móviles, dispositivos recordatorios, terapia cognitivo-conductual, habilidades conductuales y asociaciones en dosis fijas); tener en cuenta que está pendiente la recomendación actualizada de 2025 </t>
  </si>
  <si>
    <t>Realizar una evaluación de la observancia en las visitas de revisión clínica</t>
  </si>
  <si>
    <t>Proporcionar formación sobre la carga viral y preparación para la elección del modelo de prestación de servicios diferenciados por parte del profesional clínico en la visita previa a la toma de la carga viral</t>
  </si>
  <si>
    <t>Proporcionar un mejor asesoramiento sobre la observancia terapéutica a las personas con una carga viral alta</t>
  </si>
  <si>
    <t xml:space="preserve">No existe ninguna recomendación de la OMS - Texto </t>
  </si>
  <si>
    <t>Apoyar los procesos de asesoramiento sobre la revelación de información por parte de los niños y las niñas</t>
  </si>
  <si>
    <t>Realizar exámenes de salud mental al inicio del TAR (si se dispone de servicios)</t>
  </si>
  <si>
    <t xml:space="preserve">La evaluación y el tratamiento de la depresión deben incluirse en el paquete de servicios de atención del VIH para todas las personas que viven con el VIH; tener en cuenta que está pendiente la recomendación actualizada de 2025 sobre la integración de los servicios de salud mental </t>
  </si>
  <si>
    <t>Muy baja certeza</t>
  </si>
  <si>
    <t>Realizar exámenes de salud mental a las personas con carga viral elevada (si se dispone de servicios)</t>
  </si>
  <si>
    <t>Examen de salud mental para todos en las visitas clínicas</t>
  </si>
  <si>
    <t xml:space="preserve">PRUEBAS </t>
  </si>
  <si>
    <t>Productos sanguíneos</t>
  </si>
  <si>
    <t xml:space="preserve">Control obligatorio de todos los productos sanguíneos </t>
  </si>
  <si>
    <t>Importante</t>
  </si>
  <si>
    <t>La OMS recomienda que se analicen todas las donaciones de sangre para detectar infecciones antes de su uso. Las pruebas de detección del VIH, la hepatitis B, la hepatitis C y la sífilis deben ser obligatorias. El análisis de sangre debe realizarse de acuerdo con los requisitos del sistema de calidad</t>
  </si>
  <si>
    <t xml:space="preserve">https://www.who.int/es/news-room/fact-sheets/detail/blood-safety-and-availability </t>
  </si>
  <si>
    <t>En los establecimientos de salud</t>
  </si>
  <si>
    <t>Todas las personas con signos o síntomas en todos los puntos de entrada de los establecimientos</t>
  </si>
  <si>
    <t>Las pruebas en establecimientos de salud son la columna vertebral de los servicios de detección del VIH</t>
  </si>
  <si>
    <t>En todos los contextos, los servicios de detección del VIH deben ofrecerse en régimen de hospitalización y ambulatorio a los pacientes con síntomas y afecciones clínicas indicativos de infección por el VIH o relacionados con ella: En los entornos con una carga alta de VIH, deberían ofrecerse pruebas sistemáticas del VIH a todos los pacientes (personas adultas, adolescentes, niños y niñas) en todos los entornos clínicos. En los entornos con carga baja de VIH, las pruebas del VIH deben ofrecerse en entornos clínicos a los pacientes que presenten síntomas o afecciones médicas que pudieran indicar una infección por el VIH, incluidos los casos presuntos
y confirmados de tuberculosis.
En todos los entornos, debe considerarse la realización sistemática de pruebas del VIH a personas con ITS, hepatitis vírica, tuberculosis, en atención prenatal,
en consultorios de malnutrición y otros servicios sanitarios para poblaciones clave.</t>
  </si>
  <si>
    <t xml:space="preserve">https://iris.who.int/bitstream/handle/10665/378162/9789240096394-eng.pdf?sequence=1 </t>
  </si>
  <si>
    <t>Primera visita prenatal/primera prueba</t>
  </si>
  <si>
    <t>Importante para las mujeres y para la prevención vertical</t>
  </si>
  <si>
    <t>Todas las mujeres embarazadas deberían someterse a la prueba del VIH, la sífilis y el antígeno superficial del virus de la hepatitis B al menos una vez y lo antes posible, idealmente en la primera visita de atención prenatal</t>
  </si>
  <si>
    <t xml:space="preserve">Prueba prenatal adicional en el tercer trimestre o en el parto </t>
  </si>
  <si>
    <t>Importante para las mujeres (proporción creciente de adquisiciones durante el embarazo) y para la prevención vertical; situación 2: considerar el "mínimo" para menores 25 años</t>
  </si>
  <si>
    <t xml:space="preserve">El momento óptimo para volver a realizar la prueba a las mujeres embarazadas seronegativas es durante una visita en el tercer trimestre. </t>
  </si>
  <si>
    <t>Pruebas postnatales para mujeres seronegativas en período de lactancia: cada 6 meses hasta 6 semanas después de dejar de amamantar</t>
  </si>
  <si>
    <t>Importante para las mujeres (aumento de la proporción de adquisición durante el período de posparto) y para la prevención vertical; situación 2: considerar el "mínimo" para menores 25 años</t>
  </si>
  <si>
    <t>Los países pueden contemplar la posibilidad de repetir la prueba adicional en el período de posparto para las madres lactantes, por ejemplo, a las 14 semanas, a los 6 meses o a los 9 meses del parto en distritos o provincias con una elevada carga de VIH y entre poblaciones clave o mujeres con parejas seropositivas que no estén viralmente suprimidas</t>
  </si>
  <si>
    <t>86-87</t>
  </si>
  <si>
    <t xml:space="preserve">Lactantes expuestos al VIH a las seis semanas y, en caso de lactancia materna, a los 6, 9 y 18 meses de la visita en el marco del Programa Ampliado de Inmunización (PAI) </t>
  </si>
  <si>
    <t>Importante para las mujeres (proporción creciente de adquisición durante el período de posparto) y para la prevención vertical</t>
  </si>
  <si>
    <t>Todos los lactantes expuestos al VIH deben someterse a la prueba virológica del VIH a las 4 a 6 semanas de vida o lo antes posible a partir de entonces</t>
  </si>
  <si>
    <t xml:space="preserve">Alta </t>
  </si>
  <si>
    <t xml:space="preserve">Pruebas adicionales al nacer para lactantes expuestos al VIH </t>
  </si>
  <si>
    <t>Importante para la prevención y el tratamiento</t>
  </si>
  <si>
    <t>Puede contemplarse la posibilidad de añadir una prueba de ácido nucleico al nacer a los enfoques existentes de pruebas de diagnóstico temprano del lactante a fin de detectar
infecciones por el VIH en lactantes expuestos al virus</t>
  </si>
  <si>
    <t>Baja certeza</t>
  </si>
  <si>
    <t>Pacientes con tuberculosis (recién diagnosticados)</t>
  </si>
  <si>
    <t>Alta incidencia entre los pacientes con tuberculosis</t>
  </si>
  <si>
    <t>En todos los entornos, debe considerarse la realización sistemática de pruebas del VIH en los servicios de atención de ITS, hepatitis vírica, tuberculosis, atención prenatal, consultorios de malnutrición y otros servicios de salud para poblaciones clave.</t>
  </si>
  <si>
    <t>Pacientes con tuberculosis (presunta tuberculosis)</t>
  </si>
  <si>
    <t>Pacientes con ITS (nuevas ITS)</t>
  </si>
  <si>
    <t>Mayor vulnerabilidad y relaciones sexuales sin protección conocidas</t>
  </si>
  <si>
    <t xml:space="preserve">Hepatitis B o C (recién diagnosticada) </t>
  </si>
  <si>
    <t>Poblaciones con alta incidencia</t>
  </si>
  <si>
    <t>Hospitalización (nuevo ingreso)</t>
  </si>
  <si>
    <t>Autoselección de mayor vulnerabilidad</t>
  </si>
  <si>
    <t>En todos los contextos, deben ofrecerse servicios de detección del VIH a pacientes hospitalizados y ambulatorios con síntomas y afecciones clínicas indicativas de infección por el VIH o relacionadas con ella</t>
  </si>
  <si>
    <t>Niños y niñas en consultorios de malnutrición</t>
  </si>
  <si>
    <t>Punto de entrada conocido para niños y niñas excluidos</t>
  </si>
  <si>
    <t>En los entornos con una carga alta de VIH, los lactantes y los niños y niñas con estado serológico desconocido que ingresan para recibir atención hospitalaria o que acuden a consultorios de malnutrición deben someterse de manera sistemática a pruebas de detección del VIH</t>
  </si>
  <si>
    <t>xxii</t>
  </si>
  <si>
    <t>Niños y niñas en los servicios de vacunación tras un cribado positivo por posible exposición + falta de pruebas a los 18 meses</t>
  </si>
  <si>
    <t>En los entornos con una carga alta de VIH, los lactantes y los niños y niñas cuyo estado serológico respecto al VIH se desconozca deben poder someterse a las pruebas del VIH en las consultas externas o en los consultorios de inmunización</t>
  </si>
  <si>
    <t>Baja</t>
  </si>
  <si>
    <t>Todos los pacientes de planificación familiar al inicio de la planificación</t>
  </si>
  <si>
    <t>Población sexualmente activa</t>
  </si>
  <si>
    <t>Todos los pacientes de planificación familiar menores de 25 años al inicio y anualmente a partir de entonces</t>
  </si>
  <si>
    <t>Todos los pacientes de planificación familiar al inicio + cada dos años + cambio autodeclarado en la pareja</t>
  </si>
  <si>
    <t>Todos los pacientes de planificación familiar al inicio de la planificación y posteriormente cada año</t>
  </si>
  <si>
    <t xml:space="preserve">Asesoramiento y pruebas voluntarias de VIH o pruebas autoadministradas de detección del VIH por iniciativa propia disponibles (límite a la exposición anual/riesgo específico) </t>
  </si>
  <si>
    <t>Vulnerabilidad autoidentificada</t>
  </si>
  <si>
    <t>Asesoramiento y pruebas voluntarias de VIH o pruebas autoadministradas de detección del VIH por iniciativa propia disponibles (cualquier frecuencia)</t>
  </si>
  <si>
    <t xml:space="preserve">Usuarios de profilaxis previa a la exposición (PPrE): 1 mes después de la (re)iniciación de la PPrE oral y, después, cada 6 meses </t>
  </si>
  <si>
    <t>Las personas que utilizan la PPrE de forma activa deben someterse periódicamente a autoanálisis o a nuevas pruebas (normalmente cada 2 o 3 meses, dependiendo del tipo de PPrE que se utilice) o cuando sea necesario al reiniciar la PPrE.</t>
  </si>
  <si>
    <t xml:space="preserve">https://iris.who.int/bitstream/handle/10665/333850/9789240008540-eng.pdf?sequence=1 </t>
  </si>
  <si>
    <t xml:space="preserve">Usuarios de profilaxis previa a la exposición (PPrE): 1 mes después de la (re)iniciación de la PPrE oral y, después, cada 3 meses </t>
  </si>
  <si>
    <t xml:space="preserve">Pacientes de circuncisión médica masculina voluntaria </t>
  </si>
  <si>
    <t>Junto con la intervención quirúrgica debe prestarse un paquete mínimo de servicios, que incluya educación sobre sexo seguro, promoción del preservativo, oferta de servicios de pruebas del VIH y gestión de las ITS.</t>
  </si>
  <si>
    <t>En red (incluidas las virtuales, las comunitarias y las de los establecimientos de salud)</t>
  </si>
  <si>
    <r>
      <rPr>
        <i/>
        <sz val="11"/>
        <color theme="1"/>
        <rFont val="Verdana"/>
        <family val="2"/>
      </rPr>
      <t xml:space="preserve">Paciente recién diagnosticado: </t>
    </r>
    <r>
      <rPr>
        <sz val="11"/>
        <color theme="1"/>
        <rFont val="Verdana"/>
        <family val="2"/>
      </rPr>
      <t xml:space="preserve">Pruebas a parejas sexuales utilizando la notificación pasiva mejorada con el suministro de </t>
    </r>
    <r>
      <rPr>
        <u/>
        <sz val="11"/>
        <color theme="1"/>
        <rFont val="Verdana"/>
        <family val="2"/>
      </rPr>
      <t>kits de pruebas autoadministradas de detección del VIH</t>
    </r>
    <r>
      <rPr>
        <sz val="11"/>
        <color theme="1"/>
        <rFont val="Verdana"/>
        <family val="2"/>
      </rPr>
      <t xml:space="preserve"> y pruebas disponibles en establecimientos de salud</t>
    </r>
  </si>
  <si>
    <t>Pareja expuesta</t>
  </si>
  <si>
    <t>Deben ofrecerse servicios de pareja asistidos por el proveedor a todas las personas con VIH como parte de un paquete integral voluntario de pruebas, atención y prevención</t>
  </si>
  <si>
    <r>
      <rPr>
        <i/>
        <sz val="11"/>
        <color theme="1"/>
        <rFont val="Verdana"/>
        <family val="2"/>
      </rPr>
      <t>Paciente recién diagnosticado</t>
    </r>
    <r>
      <rPr>
        <sz val="11"/>
        <color theme="1"/>
        <rFont val="Verdana"/>
        <family val="2"/>
      </rPr>
      <t xml:space="preserve">: Pruebas a parejas sexuales </t>
    </r>
    <r>
      <rPr>
        <u/>
        <sz val="11"/>
        <color theme="1"/>
        <rFont val="Verdana"/>
        <family val="2"/>
      </rPr>
      <t>utilizando la notificación asistida por el proveedor para las pruebas realizadas en establecimientos</t>
    </r>
    <r>
      <rPr>
        <sz val="11"/>
        <color theme="1"/>
        <rFont val="Verdana"/>
        <family val="2"/>
      </rPr>
      <t xml:space="preserve"> (considerar la notificación centralizada o virtual y la recogida de pruebas autoadministradas de detección del VIH en puntos de prestación de servicios diferenciados de TAR)</t>
    </r>
  </si>
  <si>
    <r>
      <rPr>
        <i/>
        <sz val="11"/>
        <color theme="1"/>
        <rFont val="Verdana"/>
        <family val="2"/>
      </rPr>
      <t>Paciente recién diagnosticado</t>
    </r>
    <r>
      <rPr>
        <sz val="11"/>
        <color theme="1"/>
        <rFont val="Verdana"/>
        <family val="2"/>
      </rPr>
      <t xml:space="preserve">: Pruebas a parejas sexuales con </t>
    </r>
    <r>
      <rPr>
        <u/>
        <sz val="11"/>
        <color theme="1"/>
        <rFont val="Verdana"/>
        <family val="2"/>
      </rPr>
      <t>notificación asistida por el proveedor y realización de pruebas en la comunidad</t>
    </r>
  </si>
  <si>
    <r>
      <rPr>
        <i/>
        <sz val="11"/>
        <color theme="1"/>
        <rFont val="Verdana"/>
        <family val="2"/>
      </rPr>
      <t>Mujer recién diagnosticada</t>
    </r>
    <r>
      <rPr>
        <sz val="11"/>
        <color theme="1"/>
        <rFont val="Verdana"/>
        <family val="2"/>
      </rPr>
      <t xml:space="preserve">: Hijos e hijas biológicos, </t>
    </r>
    <r>
      <rPr>
        <u/>
        <sz val="11"/>
        <color theme="1"/>
        <rFont val="Verdana"/>
        <family val="2"/>
      </rPr>
      <t>pruebas en centros o pruebas autoadministradas de detección del VIH realizadas por el cuidador</t>
    </r>
  </si>
  <si>
    <t xml:space="preserve">Se recomienda la realización de pruebas en red que incluyan a los hijos e hijas biológicos de las personas con el VIH, incluso dentro de las pruebas de redes sociales (condicional, evidencia de baja certeza), servicios de pruebas familiares y domésticas y servicios de pareja (recomendación firme, evidencia de certeza moderada). </t>
  </si>
  <si>
    <t>xviii</t>
  </si>
  <si>
    <r>
      <rPr>
        <i/>
        <sz val="11"/>
        <color theme="1"/>
        <rFont val="Verdana"/>
        <family val="2"/>
      </rPr>
      <t>Mujer recién diagnosticada</t>
    </r>
    <r>
      <rPr>
        <sz val="11"/>
        <color theme="1"/>
        <rFont val="Verdana"/>
        <family val="2"/>
      </rPr>
      <t>: Hijos e hijas biológicos en la comunidad</t>
    </r>
  </si>
  <si>
    <t>Posible exposición</t>
  </si>
  <si>
    <r>
      <rPr>
        <i/>
        <sz val="11"/>
        <color theme="1"/>
        <rFont val="Verdana"/>
        <family val="2"/>
      </rPr>
      <t>Paciente en TAR con una carga viral superior a 1.000 o que se reincorpora después de una interrupción de más de tres meses</t>
    </r>
    <r>
      <rPr>
        <sz val="11"/>
        <color theme="1"/>
        <rFont val="Verdana"/>
        <family val="2"/>
      </rPr>
      <t>: Pruebas a parejas sexuales</t>
    </r>
    <r>
      <rPr>
        <u/>
        <sz val="11"/>
        <color theme="1"/>
        <rFont val="Verdana"/>
        <family val="2"/>
      </rPr>
      <t xml:space="preserve"> utilizando la notificación pasiva mejorada con el suministro de kits de pruebas autoadministradas de detección del VIH</t>
    </r>
  </si>
  <si>
    <r>
      <rPr>
        <i/>
        <sz val="11"/>
        <color theme="1"/>
        <rFont val="Verdana"/>
        <family val="2"/>
      </rPr>
      <t xml:space="preserve">Todos los nuevos pacientes de planificación familiar o de atención prenatal </t>
    </r>
    <r>
      <rPr>
        <i/>
        <u/>
        <sz val="11"/>
        <color theme="1"/>
        <rFont val="Verdana"/>
        <family val="2"/>
      </rPr>
      <t>menores de 25 años</t>
    </r>
    <r>
      <rPr>
        <sz val="11"/>
        <color theme="1"/>
        <rFont val="Verdana"/>
        <family val="2"/>
      </rPr>
      <t>: Pruebas a parejas sexuales utilizando la notificación pasiva mejorada con el suministro de kits de pruebas autoadministradas de detección del VIH</t>
    </r>
  </si>
  <si>
    <r>
      <rPr>
        <i/>
        <u/>
        <sz val="11"/>
        <color theme="1"/>
        <rFont val="Verdana"/>
        <family val="2"/>
      </rPr>
      <t>Todos</t>
    </r>
    <r>
      <rPr>
        <i/>
        <sz val="11"/>
        <color theme="1"/>
        <rFont val="Verdana"/>
        <family val="2"/>
      </rPr>
      <t xml:space="preserve"> los nuevos pacientes de planificación familiar o de atención prenatal: </t>
    </r>
    <r>
      <rPr>
        <sz val="11"/>
        <color theme="1"/>
        <rFont val="Verdana"/>
        <family val="2"/>
      </rPr>
      <t>Pruebas a parejas sexuales utilizando la notificación pasiva mejorada con el suministro de kits de pruebas autoadministradas de detección del VIH</t>
    </r>
  </si>
  <si>
    <r>
      <rPr>
        <i/>
        <u/>
        <sz val="11"/>
        <color theme="1"/>
        <rFont val="Verdana"/>
        <family val="2"/>
      </rPr>
      <t xml:space="preserve"> Población clave</t>
    </r>
    <r>
      <rPr>
        <i/>
        <sz val="11"/>
        <color theme="1"/>
        <rFont val="Verdana"/>
        <family val="2"/>
      </rPr>
      <t xml:space="preserve"> recién diagnosticada o en TAR</t>
    </r>
    <r>
      <rPr>
        <sz val="11"/>
        <color theme="1"/>
        <rFont val="Verdana"/>
        <family val="2"/>
      </rPr>
      <t xml:space="preserve">: Optimización de las pruebas en redes sociales con kits de pruebas autoadministradas de detección del VIH para su distribución </t>
    </r>
  </si>
  <si>
    <r>
      <rPr>
        <i/>
        <u/>
        <sz val="11"/>
        <color theme="1"/>
        <rFont val="Verdana"/>
        <family val="2"/>
      </rPr>
      <t xml:space="preserve">Niñas adolescentes y mujeres jóvenes </t>
    </r>
    <r>
      <rPr>
        <i/>
        <sz val="11"/>
        <color theme="1"/>
        <rFont val="Verdana"/>
        <family val="2"/>
      </rPr>
      <t>recién diagnosticadas o en TAR</t>
    </r>
    <r>
      <rPr>
        <sz val="11"/>
        <color theme="1"/>
        <rFont val="Verdana"/>
        <family val="2"/>
      </rPr>
      <t xml:space="preserve">: Optimización de las pruebas en redes sociales con kits de pruebas autoadministradas de detección del VIH para su distribución </t>
    </r>
  </si>
  <si>
    <r>
      <rPr>
        <i/>
        <sz val="11"/>
        <color theme="1"/>
        <rFont val="Verdana"/>
        <family val="2"/>
      </rPr>
      <t>Pacientes con ITS de</t>
    </r>
    <r>
      <rPr>
        <i/>
        <u/>
        <sz val="11"/>
        <color theme="1"/>
        <rFont val="Verdana"/>
        <family val="2"/>
      </rPr>
      <t xml:space="preserve"> poblaciones con alguna carencia en los objetivos 95-95-95</t>
    </r>
    <r>
      <rPr>
        <i/>
        <sz val="11"/>
        <color theme="1"/>
        <rFont val="Verdana"/>
        <family val="2"/>
      </rPr>
      <t xml:space="preserve"> seronegativos para el VIH</t>
    </r>
    <r>
      <rPr>
        <sz val="11"/>
        <color theme="1"/>
        <rFont val="Verdana"/>
        <family val="2"/>
      </rPr>
      <t>: Pruebas a parejas sexuales utilizando la notificación pasiva mejorada con el suministro de kits de pruebas autoadministradas de detección del VIH</t>
    </r>
  </si>
  <si>
    <r>
      <rPr>
        <i/>
        <sz val="11"/>
        <color theme="1"/>
        <rFont val="Verdana"/>
        <family val="2"/>
      </rPr>
      <t xml:space="preserve">Pacientes con </t>
    </r>
    <r>
      <rPr>
        <i/>
        <u/>
        <sz val="11"/>
        <color theme="1"/>
        <rFont val="Verdana"/>
        <family val="2"/>
      </rPr>
      <t>ITS seronegativos para el VIH</t>
    </r>
    <r>
      <rPr>
        <sz val="11"/>
        <color theme="1"/>
        <rFont val="Verdana"/>
        <family val="2"/>
      </rPr>
      <t>: Pruebas a parejas sexuales utilizando la notificación pasiva mejorada con el suministro de kits de pruebas autoadministradas de detección del VIH</t>
    </r>
  </si>
  <si>
    <r>
      <rPr>
        <i/>
        <sz val="11"/>
        <color theme="1"/>
        <rFont val="Verdana"/>
        <family val="2"/>
      </rPr>
      <t>Pacientes con</t>
    </r>
    <r>
      <rPr>
        <i/>
        <u/>
        <sz val="11"/>
        <color theme="1"/>
        <rFont val="Verdana"/>
        <family val="2"/>
      </rPr>
      <t xml:space="preserve"> ITS seronegativos para el VIH</t>
    </r>
    <r>
      <rPr>
        <sz val="11"/>
        <color theme="1"/>
        <rFont val="Verdana"/>
        <family val="2"/>
      </rPr>
      <t>: Pruebas a parejas sexuales utilizando la notificación asistida por el proveedor para las pruebas realizadas en establecimientos (decidir si son centralizadas o virtuales)</t>
    </r>
  </si>
  <si>
    <t>En la comunidad (virtual y presencial)</t>
  </si>
  <si>
    <r>
      <rPr>
        <i/>
        <sz val="11"/>
        <color theme="1"/>
        <rFont val="Verdana"/>
        <family val="2"/>
      </rPr>
      <t>Todas las poblaciones mayores de 15 años:</t>
    </r>
    <r>
      <rPr>
        <sz val="11"/>
        <color theme="1"/>
        <rFont val="Verdana"/>
        <family val="2"/>
      </rPr>
      <t xml:space="preserve"> Puntos comunitarios de recogida de pruebas autoadministradas de detección del VIH tras el registro virtual autogestionado de servicios de detección del VIH (limitado a una frecuencia anual)</t>
    </r>
  </si>
  <si>
    <t>Llegar a las poblaciones vulnerables con menos probabilidades de acceder a los establecimientos de salud</t>
  </si>
  <si>
    <t xml:space="preserve">Entornos con carga alta de VIH 
La OMS recomienda servicios de pruebas del VIH comunitarios, vinculados a los servicios de prevención, atención y tratamiento, en particular para las poblaciones clave, además de ofrecer de manera sistemática pruebas en los establecimientos (recomendación firme, evidencia de baja certeza). 
Entornos con baja carga de VIH 
La OMS recomienda servicios de pruebas del VIH comunitarios, vinculados a la prevención, la atención y el tratamiento, en particular para las poblaciones clave, además de ofrecer pruebas en los establecimientos (recomendación firme, evidencia de baja certeza). </t>
  </si>
  <si>
    <r>
      <rPr>
        <i/>
        <sz val="11"/>
        <color theme="1"/>
        <rFont val="Verdana"/>
        <family val="2"/>
      </rPr>
      <t>Las poblaciones con carencias en los objetivos 95-95-95:</t>
    </r>
    <r>
      <rPr>
        <sz val="11"/>
        <color theme="1"/>
        <rFont val="Verdana"/>
        <family val="2"/>
      </rPr>
      <t xml:space="preserve"> Puntos comunitarios de recogida de pruebas autoadministradas de detección del VIH tras el registro virtual autogestionado de servicios de detección del VIH (limitado a una frecuencia anual)</t>
    </r>
  </si>
  <si>
    <r>
      <rPr>
        <i/>
        <sz val="11"/>
        <color theme="1"/>
        <rFont val="Verdana"/>
        <family val="2"/>
      </rPr>
      <t>Poblaciones clave</t>
    </r>
    <r>
      <rPr>
        <sz val="11"/>
        <color theme="1"/>
        <rFont val="Verdana"/>
        <family val="2"/>
      </rPr>
      <t>: Puntos comunitarios de recogida de pruebas autoadministradas de detección del VIH tras el registro virtual autogestionado de servicios de detección del VIH (limitado a una frecuencia anual)</t>
    </r>
  </si>
  <si>
    <t xml:space="preserve">Además de las pruebas sistemáticas en los establecimientos de salud, en todos los contextos deberían ofrecerse a las poblaciones clave pruebas del VIH comunitarias, vinculadas a la prevención, el tratamiento y la atención </t>
  </si>
  <si>
    <t>xxi</t>
  </si>
  <si>
    <t>Harmonización de la segmentación y el establecimiento de destinatarios de los medios sociales + sitios de divulgación previos y publicidad de la plataforma virtual de acceso a las pruebas autoadministradas de detección del VIH</t>
  </si>
  <si>
    <r>
      <rPr>
        <i/>
        <sz val="11"/>
        <color theme="1"/>
        <rFont val="Verdana"/>
        <family val="2"/>
      </rPr>
      <t>Poblaciones clave</t>
    </r>
    <r>
      <rPr>
        <sz val="11"/>
        <color theme="1"/>
        <rFont val="Verdana"/>
        <family val="2"/>
      </rPr>
      <t xml:space="preserve">: Puntos de divulgación de gran volumen y centros de acogida gestionados por organizaciones comunitarias </t>
    </r>
  </si>
  <si>
    <r>
      <rPr>
        <i/>
        <sz val="11"/>
        <color theme="1"/>
        <rFont val="Verdana"/>
        <family val="2"/>
      </rPr>
      <t>Poblaciones clave:</t>
    </r>
    <r>
      <rPr>
        <sz val="11"/>
        <color theme="1"/>
        <rFont val="Verdana"/>
        <family val="2"/>
      </rPr>
      <t xml:space="preserve"> Todos los anteriores puntos de divulgación y centros de acogida gestionados por organizaciones comunitarias </t>
    </r>
  </si>
  <si>
    <r>
      <rPr>
        <i/>
        <sz val="11"/>
        <color theme="1"/>
        <rFont val="Verdana"/>
        <family val="2"/>
      </rPr>
      <t>Niñas adolescentes y mujeres jóvenes</t>
    </r>
    <r>
      <rPr>
        <sz val="11"/>
        <color theme="1"/>
        <rFont val="Verdana"/>
        <family val="2"/>
      </rPr>
      <t>: Servicios de detección del VIH de alcance específico (centros educativos, centros juveniles)</t>
    </r>
  </si>
  <si>
    <r>
      <rPr>
        <i/>
        <sz val="11"/>
        <color theme="1"/>
        <rFont val="Verdana"/>
        <family val="2"/>
      </rPr>
      <t>Hombres:</t>
    </r>
    <r>
      <rPr>
        <sz val="11"/>
        <color theme="1"/>
        <rFont val="Verdana"/>
        <family val="2"/>
      </rPr>
      <t xml:space="preserve"> Servicios de detección del VIH de alcance específico (entornos de congregación - nudos de transporte, bares)</t>
    </r>
  </si>
  <si>
    <r>
      <rPr>
        <i/>
        <sz val="11"/>
        <color theme="1"/>
        <rFont val="Verdana"/>
        <family val="2"/>
      </rPr>
      <t>Hombres</t>
    </r>
    <r>
      <rPr>
        <sz val="11"/>
        <color theme="1"/>
        <rFont val="Verdana"/>
        <family val="2"/>
      </rPr>
      <t>: Pruebas en el lugar de trabajo financiadas y facilitadas por los centros de trabajo</t>
    </r>
  </si>
  <si>
    <t>La prestación de servicios de detección del VIH en el lugar de trabajo constituye una estrategia eficaz para llegar a los hombres en entornos de alta carga y se aplica en un marco de políticas en el lugar de trabajo que garantizan la confidencialidad y protegen a los trabajadores de la discriminación</t>
  </si>
  <si>
    <r>
      <rPr>
        <i/>
        <sz val="11"/>
        <color theme="1"/>
        <rFont val="Verdana"/>
        <family val="2"/>
      </rPr>
      <t>Niños y niñas:</t>
    </r>
    <r>
      <rPr>
        <sz val="11"/>
        <color theme="1"/>
        <rFont val="Verdana"/>
        <family val="2"/>
      </rPr>
      <t xml:space="preserve"> Servicios de detección del VIH de alcance específico (por ejemplo, orfanatos o lugares seguros)</t>
    </r>
  </si>
  <si>
    <r>
      <rPr>
        <i/>
        <sz val="11"/>
        <color theme="1"/>
        <rFont val="Verdana"/>
        <family val="2"/>
      </rPr>
      <t>Prisioneros</t>
    </r>
    <r>
      <rPr>
        <sz val="11"/>
        <color theme="1"/>
        <rFont val="Verdana"/>
        <family val="2"/>
      </rPr>
      <t>: Al ingreso o a la salida</t>
    </r>
  </si>
  <si>
    <r>
      <rPr>
        <i/>
        <sz val="11"/>
        <color theme="1"/>
        <rFont val="Verdana"/>
        <family val="2"/>
      </rPr>
      <t>Prisioneros:</t>
    </r>
    <r>
      <rPr>
        <sz val="11"/>
        <color theme="1"/>
        <rFont val="Verdana"/>
        <family val="2"/>
      </rPr>
      <t xml:space="preserve"> Al ingreso o a la salida y anualmente</t>
    </r>
  </si>
  <si>
    <t>Niños adolescentes y hombres jóvenes: Servicios de detección del VIH de alcance específico (centros educativos, centros juveniles)</t>
  </si>
  <si>
    <t xml:space="preserve">Pruebas de recurrencia </t>
  </si>
  <si>
    <t>Pruebas de recurrencia</t>
  </si>
  <si>
    <t xml:space="preserve">No debe utilizarse en programas de pruebas sistemáticas </t>
  </si>
  <si>
    <t>No se recomiendan las pruebas de recurrencia del VIH como parte de los servicios ordinarios de pruebas del VIH</t>
  </si>
  <si>
    <t>PREVENCIÓN</t>
  </si>
  <si>
    <t>Profilaxis infantil</t>
  </si>
  <si>
    <t xml:space="preserve">Profilaxis infantil (AZT y NVP); alto riesgo las primeras 6 semanas </t>
  </si>
  <si>
    <t xml:space="preserve">La prevención de la transmisión maternoinfantil es una prioridad; la elección del régimen y la duración pueden simplificarse en función de la disponibilidad de la carga viral para la clasificación de alto y bajo riesgo </t>
  </si>
  <si>
    <t>Los recién nacidos de madres seropositivas con alto riesgo de contraer el VIHb deben recibir profilaxis dual con AZT y NVP diaria durante las seis primeras semanas de vida, tanto si son amamantados como alimentados con leche artificial</t>
  </si>
  <si>
    <t xml:space="preserve">Profilaxis infantil (AZT o NVP); semanas de alto riesgo: 6 a 12 </t>
  </si>
  <si>
    <t>Los bebés amamantados con alto riesgo de contraer el VIHb , incluidos aquellos identificados por primera vez como expuestos al VIH durante el período de posparto, deben continuar con la profilaxis infantil durante seis semanas más (un total de 12 semanas de profilaxis infantil) utilizando AZT y NVP o NVP solo</t>
  </si>
  <si>
    <t>Profilaxis infantil (AZT o NVP); bajo riesgo</t>
  </si>
  <si>
    <t>Los lactantes de madres que reciben TAR y están en periodo de lactancia deben recibir seis semanas de profilaxis infantil con NVP diaria. Si los lactantes reciben alimentación de sustitución, deben recibir de 4 a 6 semanas de profilaxis infantil con NVP diario (o AZT dos veces al día)</t>
  </si>
  <si>
    <t>PPE</t>
  </si>
  <si>
    <t>Profilaxis posterior a la exposición (PPE) en los establecimientos, según las directrices nacionales</t>
  </si>
  <si>
    <t xml:space="preserve">PPE prioritaria para exposiciones conocidas, incluida la exposición ocupacional </t>
  </si>
  <si>
    <t>Un régimen de profilaxis posterior a la exposición al VIH (PPE) con dos fármacos antirretrovirales es eficaz, pero se prefieren tres fármacos</t>
  </si>
  <si>
    <t>Disponibilidad de PPE en la comunidad - Servicios relacionados con la violencia de género, mantenimiento de los servicios para las poblaciones clave en la comunidad</t>
  </si>
  <si>
    <t xml:space="preserve">El momento de iniciar la PPE es clave y, por lo tanto, ofrecerla en la comunidad mejora el acceso (lugares prioritarios: centros de atención de supervivientes a la violencia de género, lugares a los que acceden poblaciones clave)  </t>
  </si>
  <si>
    <t>La PPE al VIH debe administrarse en entornos comunitarios</t>
  </si>
  <si>
    <t>https://iris.who.int/bitstream/handle/10665/378221/9789240095137-eng.pdf?sequence=1</t>
  </si>
  <si>
    <t>Preservativos</t>
  </si>
  <si>
    <t>Disponibilidad de preservativos (y lubricantes) en los establecimientos</t>
  </si>
  <si>
    <t xml:space="preserve">Preservativos para su distribución en establecimientos; prestaciones relacionadas con el VIH, las ITS y la planificación familiar </t>
  </si>
  <si>
    <t>Se recomienda a todos los grupos de población clave el uso correcto y sistemático de preservativos con lubricantes compatibles con los preservativos para prevenir la transmisión sexual del VIH y las ITS</t>
  </si>
  <si>
    <t>Puntos comunitarios de recogida de preservativos (y lubricantes) para poblaciones clave</t>
  </si>
  <si>
    <t xml:space="preserve">Centrar la distribución comunitaria para las poblaciones en situación de mayor riesgo </t>
  </si>
  <si>
    <t>No existe ninguna recomendación oficial de la OMS sobre la prestación de servicios para la distribución de preservativos</t>
  </si>
  <si>
    <t>Puntos comunitarios de recogida de preservativos (y lubricantes) para todas las poblaciones</t>
  </si>
  <si>
    <t xml:space="preserve">La distribución comunitaria suele conllevar costos logísticos adicionales; garantizar la disponibilidad para las poblaciones en situación de mayor riesgo y ampliarla hasta donde lo permitan los recursos </t>
  </si>
  <si>
    <t>Continuación de la PPrE</t>
  </si>
  <si>
    <t>Mantenimiento de la PPrE oral en establecimientos de salud para poblaciones clave, serodiscordantes conocidos en los que la carga viral de la pareja con un uso regular: dispensación mínima de 3 meses de tratamiento con pruebas cada 6 meses (también mediante pruebas autoadministradas de detección del VIH)</t>
  </si>
  <si>
    <t>Dar prioridad a la continuación de la PPrE para las personas en situación de mayor riesgo.</t>
  </si>
  <si>
    <t xml:space="preserve">La profilaxis previa a la exposición (PPrE) oral con TDF debe ofrecerse como una opción de prevención adicional para las personas con un riesgo sustancial de infección por el VIH como parte de los enfoques de prevención combinada del VIH; no existe ninguna recomendación específica sobre prestación de servicios relacionados con la PPrE: orientaciones sobre la implementación </t>
  </si>
  <si>
    <t>https://www.who.int/publications/i/item/9789240031593; https://www.who.int/es/publications/i/item/9789240053694</t>
  </si>
  <si>
    <t>Mantenimiento de la PPrE oral en establecimientos de salud para mujeres embarazadas y en período de lactancia: dispensación mínima de 3 meses de tratamiento con pruebas cada 6 meses (también mediante pruebas autoadministradas de detección del VIH)</t>
  </si>
  <si>
    <t xml:space="preserve">Continuación de la PPrE como pilar de la prevención de la transmisión maternoinfantil (PTMI); evaluar el historial de observancia del paciente </t>
  </si>
  <si>
    <t>Mantenimiento de la PPrE oral en establecimientos para otras poblaciones con un uso regular: dispensación mínima de 3 meses de tratamiento con pruebas cada 6 meses (también mediante pruebas autoadministradas de detección del VIH)</t>
  </si>
  <si>
    <t xml:space="preserve">Ampliar la continuación de la PPrE en establecimientos de salud para todas las personas en situación de riesgo si se logra la cobertura para las mujeres en alto riesgo y las embarazadas y lactantes. </t>
  </si>
  <si>
    <t>Revisión clínica anual de la PPrE a fin de mantener PPrE para quienes la usan regularmente, incluidos el cribado y el tratamiento de ITS y la prueba del VIH</t>
  </si>
  <si>
    <t xml:space="preserve">Aprovechar la oportunidad para desmedicalizar el uso de la PPrE; reducir la frecuencia de las revisiones clínicas; utilizar pruebas autoadministradas </t>
  </si>
  <si>
    <t xml:space="preserve">No existe ninguna recomendación oficial de la OMS; véanse las directrices de aplicación </t>
  </si>
  <si>
    <t xml:space="preserve">https://iris.paho.org/bitstream/handle/10665.2/58687/9789275327005_spa.pdf?sequence=5&amp;isAllowed=y </t>
  </si>
  <si>
    <t>Revisión clínica de la PPrE cada 6 meses a fin de mantener la PPrE para quienes la utilizan regularmente</t>
  </si>
  <si>
    <t xml:space="preserve">La frecuencia de la revisión clínica puede aumentarse si se dispone de recursos </t>
  </si>
  <si>
    <t>Modelos individuales de prestación de servicios diferenciados en establecimientos para el mantenimiento de la PPrE</t>
  </si>
  <si>
    <t>Optimizar las reposiciones de varios meses de PPrE oral; las recogidas "rápidas" en los establecimientos deberían estar disponibles como base para la administración de la PPrE</t>
  </si>
  <si>
    <t xml:space="preserve">Mantenimiento individual de la PPrE fuera de las instalaciones (a través de los centros de tratamiento de prestación de servicios diferenciados existentes y mantenidos fuera de las instalaciones), incluida la recogida de reposiciones y pruebas autoadministradas de detección del VIH </t>
  </si>
  <si>
    <t xml:space="preserve">Los modelos fuera de las instalaciones pueden conllevar costos adicionales. Evaluar los modelos actuales y los costos relativos </t>
  </si>
  <si>
    <t>Proporcionar reposiciones de PPrE a través de modelos de entrega virtuales</t>
  </si>
  <si>
    <t xml:space="preserve">Los modelos virtuales pueden conllevar costos adicionales. Evaluar los modelos actuales y los costos relativos </t>
  </si>
  <si>
    <t xml:space="preserve">Asesoramiento sobre observancia y reducción de riesgos en cada visita clínica </t>
  </si>
  <si>
    <t xml:space="preserve">Considerar "quién" ofrece actualmente asesoramiento sobre la PPrE y si es necesario cambiarlo. ¿Podría ser una tarea compartida y descentralizada? ¿Con qué frecuencia se necesita? </t>
  </si>
  <si>
    <t>Continuar con el anillo vaginal de dapivirina para la PPrE</t>
  </si>
  <si>
    <t>Tener en cuenta la eficacia relativa y el costo comparativo de las tecnologías orales frente a las de acción prolongada; la cobertura puede verse afectada por el uso del método más costoso</t>
  </si>
  <si>
    <t>El anillo vaginal de dapivirina puede ofrecerse como una opción de prevención adicional para mujeres con un riesgo sustancial de infección por VIH como parte de los enfoques de prevención combinada</t>
  </si>
  <si>
    <t xml:space="preserve">Garantizar la continuación de las modalidades de prevención del VIH inyectables de acción prolongada </t>
  </si>
  <si>
    <t xml:space="preserve">Considerar la eficacia relativa y el costo comparativo de las tecnologías orales frente a las de acción prolongada; la cobertura puede verse afectada por el uso de un método más costoso, pero puede ser más eficaz, en particular en los grupos de alto riesgo </t>
  </si>
  <si>
    <t>El cabotegravir inyectable de acción prolongada puede ofrecerse como una opción de prevención adicional para las personas con un riesgo importante de infección por el VIH, como parte de los enfoques de prevención combinada</t>
  </si>
  <si>
    <t xml:space="preserve">https://iris.paho.org/bitstream/handle/10665.2/58539/9789275327210_spa.pdf?sequence=1&amp;isAllowed=y </t>
  </si>
  <si>
    <t>Iniciación (y reiniciación) de la PPrE</t>
  </si>
  <si>
    <t>Inicio de la PPrE oral para mujeres embarazadas y en período de lactancia que se autoidentifican como vulnerables (sin evaluaciones de riesgo)</t>
  </si>
  <si>
    <t>Nuevos inicios de la PPrE en mujeres embarazadas y lactantes identificadas como de alto riesgo como pilar de la PTMI; aumentar la cobertura de la PPrE si se consigue dicho mantenimiento</t>
  </si>
  <si>
    <t>Inicio de la PPrE oral para todas las mujeres embarazadas y lactantes en situación de riesgo</t>
  </si>
  <si>
    <t xml:space="preserve">Ampliar la iniciación de la PPrE en los establecimientos de salud para todas las mujeres embarazadas y lactantes como pilar de la PTMI si se logra la cobertura de las madres de mantenimiento y de alto riesgo </t>
  </si>
  <si>
    <t>Iniciación a la PPrE oral para poblaciones clave</t>
  </si>
  <si>
    <t>Dar prioridad al inicio de nuevas PPrE en poblaciones clave; aumentar la cobertura de la PPrE si se consigue un mantenimiento por encima de lo esperado</t>
  </si>
  <si>
    <t>Inicio de la PPrE oral para niñas adolescentes y mujeres jóvenes que se autoidentifican como vulnerables (sin evaluaciones de riesgo)</t>
  </si>
  <si>
    <t xml:space="preserve">Ampliar la iniciación de la PPrE en establecimientos de salud para las niñas adolescentes y las mujeres jóvenes si se alcanza la cobertura de las categorías de mantenimiento y la iniciación para las poblaciones clave y las mujeres embarazadas y en período de lactancia; se trata de un grupo adicional numeroso; en los países que alcanzan los objetivos 95-95-95, el riesgo de transmisión es menor </t>
  </si>
  <si>
    <t>Inicio de la PPrE oral para otras poblaciones que se autoidentifican como vulnerables (sin evaluaciones de riesgo)</t>
  </si>
  <si>
    <t xml:space="preserve">Cohorte adicional potencialmente grande; en países que alcanzan los objetivos 95-95-95, el riesgo de transmisión es menor; aplicar solo si se logra el mantenimiento y la iniciación de las categorías de alto riesgo </t>
  </si>
  <si>
    <t>Pruebas del VIH (rápidas o pruebas autoadministradas de detección del VIH) de 1 a 3 meses después del inicio para detectar infecciones agudas no detectadas</t>
  </si>
  <si>
    <t>Considerar las tasas de positividad en la cohorte actual en la prueba inicial del VIH a los 1 a 3 meses; menor riesgo en los países que alcanzan los objetivos 95-95-95</t>
  </si>
  <si>
    <t>Generación de demanda de PPrE para quienes reúnan los requisitos</t>
  </si>
  <si>
    <t xml:space="preserve">La inversión en la generación de demanda debe realizarse en función de la disponibilidad de medicamentos para la PPrE. Centrar la generación de demanda en las poblaciones en situación de mayor riesgo </t>
  </si>
  <si>
    <t xml:space="preserve">Considerar el impacto en la cobertura del uso de intervenciones de PPrE de mayor costo </t>
  </si>
  <si>
    <t xml:space="preserve">Considerar el impacto en la cobertura del uso de intervenciones de PPrE de mayor costo frente a las de mayor eficacia </t>
  </si>
  <si>
    <t xml:space="preserve">Educación sobre la PPrE y asesoramiento sobre reducción de riesgos al inicio de la PPrE </t>
  </si>
  <si>
    <t>El asesoramiento sobre la PPrE es un componente esencial para la observancia y la retención; puede ser necesario considerar "quién" ofrece el asesoramiento sobre la PPrE</t>
  </si>
  <si>
    <t>No existe ninguna recomendación específica de la OMS</t>
  </si>
  <si>
    <t>Reducción de daños para consumidores de drogas inyectables</t>
  </si>
  <si>
    <t>Agujas estériles, jeringuillas y naloxona para su recogida en el siguiente orden: servicios en los establecimientos, puntos de recogida de prestación de servicios diferenciados existentes mantenidos fuera de las instalaciones o servicios para las poblaciones clave</t>
  </si>
  <si>
    <t>Todas las personas de los grupos de población clave que se inyectan drogas deberían tener acceso a material de inyección estéril a través de programas de agujas y jeringuillas; no existe ninguna recomendación específica sobre la prestación de servicios</t>
  </si>
  <si>
    <t>Agujas y jeringuillas estériles y naloxona en el siguiente orden: Lugares comunitarios donde los miembros de la comunidad pueden recoger y distribuir, lugares de divulgación comunitaria</t>
  </si>
  <si>
    <t>Continuación de las reposiciones de terapia de mantenimiento con agonistas opioides a los consumidores de drogas inyectables que ya hayan iniciado el TAR</t>
  </si>
  <si>
    <t>A todas las personas de grupos de población clave dependientes de opiáceos se les debe ofrecer una terapia de sustitución de opiáceos de conformidad con las orientaciones de la OMS</t>
  </si>
  <si>
    <t xml:space="preserve">Inicio y continuación de la reposición de terapia de mantenimiento con agonistas opioides a personas que se inyectan drogas </t>
  </si>
  <si>
    <t>Circuncisión médica masculina voluntaria</t>
  </si>
  <si>
    <t>Servicios integrados de circuncisión médica masculina voluntaria en entornos o distritos con alta prevalencia del VIH y baja prevalencia de la circuncisión</t>
  </si>
  <si>
    <t xml:space="preserve">Consideración de cómo se prestan los servicios de circuncisión médica masculina voluntaria; ¿es necesario integrarlos en los servicios quirúrgicos existentes? ¿Es necesario adaptar "quién" presta los servicios de circuncisión médica masculina voluntaria? </t>
  </si>
  <si>
    <t>La circuncisión médica masculina voluntaria debe seguir promoviéndose como una opción de prevención del VIH eficaz adicional dentro de la prevención combinada para adolescentes mayores de 15 años y hombres adultos en entornos con epidemias generalizadas para reducir el riesgo de infección por VIH adquirida por vía heterosexual</t>
  </si>
  <si>
    <t>RESUMEN</t>
  </si>
  <si>
    <t>Intervention</t>
  </si>
  <si>
    <t>Composante</t>
  </si>
  <si>
    <t>Razonamiento</t>
  </si>
  <si>
    <t xml:space="preserve">Comentarios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</si>
</sst>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2"/>
      <color theme="1"/>
      <name val="Calibri"/>
      <family val="2"/>
      <scheme val="minor"/>
    </font>
    <font>
      <b/>
      <sz val="16"/>
      <color theme="1"/>
      <name val="Verdana"/>
      <family val="2"/>
    </font>
    <font>
      <sz val="12"/>
      <color theme="1"/>
      <name val="Verdana"/>
      <family val="2"/>
    </font>
    <font>
      <b/>
      <sz val="12"/>
      <color theme="1"/>
      <name val="Verdana"/>
      <family val="2"/>
    </font>
    <font>
      <b/>
      <sz val="12"/>
      <color theme="0"/>
      <name val="Verdana"/>
      <family val="2"/>
    </font>
    <font>
      <b/>
      <sz val="11"/>
      <color theme="1"/>
      <name val="Verdana"/>
      <family val="2"/>
    </font>
    <font>
      <sz val="11"/>
      <color theme="1"/>
      <name val="Verdana"/>
      <family val="2"/>
    </font>
    <font>
      <sz val="11"/>
      <name val="Verdana"/>
      <family val="2"/>
    </font>
    <font>
      <sz val="12"/>
      <name val="Verdana"/>
      <family val="2"/>
    </font>
    <font>
      <i/>
      <sz val="11"/>
      <color theme="1"/>
      <name val="Verdana"/>
      <family val="2"/>
    </font>
    <font>
      <sz val="12"/>
      <color rgb="FF000000"/>
      <name val="Verdana"/>
      <family val="2"/>
    </font>
    <font>
      <sz val="11"/>
      <color rgb="FF000000"/>
      <name val="Verdana"/>
      <family val="2"/>
    </font>
    <font>
      <b/>
      <sz val="12"/>
      <color theme="1"/>
      <name val="Calibri"/>
      <family val="2"/>
      <scheme val="minor"/>
    </font>
    <font>
      <b/>
      <sz val="14"/>
      <color theme="1"/>
      <name val="Verdana"/>
      <family val="2"/>
    </font>
    <font>
      <u/>
      <sz val="12"/>
      <color theme="10"/>
      <name val="Calibri"/>
      <family val="2"/>
      <scheme val="minor"/>
    </font>
    <font>
      <sz val="10"/>
      <color theme="1"/>
      <name val="Verdana"/>
      <family val="2"/>
    </font>
    <font>
      <u/>
      <sz val="8"/>
      <color theme="10"/>
      <name val="Verdana"/>
      <family val="2"/>
    </font>
    <font>
      <u/>
      <sz val="8"/>
      <color theme="10"/>
      <name val="Calibri"/>
      <family val="2"/>
      <scheme val="minor"/>
    </font>
    <font>
      <sz val="10"/>
      <name val="Verdana"/>
      <family val="2"/>
    </font>
    <font>
      <i/>
      <sz val="11"/>
      <color theme="0"/>
      <name val="Verdana"/>
      <family val="2"/>
    </font>
    <font>
      <i/>
      <sz val="12"/>
      <color rgb="FF000000"/>
      <name val="Verdana"/>
      <family val="2"/>
    </font>
    <font>
      <i/>
      <sz val="12"/>
      <color theme="1"/>
      <name val="Verdana"/>
      <family val="2"/>
    </font>
    <font>
      <u/>
      <sz val="11"/>
      <color theme="1"/>
      <name val="Verdana"/>
      <family val="2"/>
    </font>
    <font>
      <i/>
      <u/>
      <sz val="11"/>
      <color theme="1"/>
      <name val="Verdana"/>
      <family val="2"/>
    </font>
    <font>
      <b/>
      <sz val="18"/>
      <color theme="0"/>
      <name val="Verdana"/>
      <family val="2"/>
    </font>
    <font>
      <sz val="11"/>
      <color rgb="FFFFFFFF"/>
      <name val="Verdana"/>
      <family val="2"/>
    </font>
    <font>
      <b/>
      <sz val="11"/>
      <color rgb="FFFFFFFF"/>
      <name val="Verdana"/>
      <family val="2"/>
    </font>
    <font>
      <sz val="13"/>
      <color theme="1"/>
      <name val="Helvetica Neue"/>
      <family val="2"/>
    </font>
  </fonts>
  <fills count="11">
    <fill>
      <patternFill patternType="none"/>
    </fill>
    <fill>
      <patternFill patternType="gray125"/>
    </fill>
    <fill>
      <patternFill patternType="solid">
        <fgColor rgb="FFE0001B"/>
        <bgColor indexed="64"/>
      </patternFill>
    </fill>
    <fill>
      <patternFill patternType="solid">
        <fgColor rgb="FF08BDBA"/>
        <bgColor indexed="64"/>
      </patternFill>
    </fill>
    <fill>
      <patternFill patternType="solid">
        <fgColor rgb="FF013B4F"/>
        <bgColor indexed="64"/>
      </patternFill>
    </fill>
    <fill>
      <patternFill patternType="solid">
        <fgColor rgb="FFF5F0E5"/>
        <bgColor indexed="64"/>
      </patternFill>
    </fill>
    <fill>
      <patternFill patternType="solid">
        <fgColor rgb="FFDCD2C3"/>
        <bgColor indexed="64"/>
      </patternFill>
    </fill>
    <fill>
      <patternFill patternType="solid">
        <fgColor theme="0"/>
        <bgColor indexed="64"/>
      </patternFill>
    </fill>
    <fill>
      <patternFill patternType="solid">
        <fgColor rgb="FF8EE6E4"/>
        <bgColor indexed="64"/>
      </patternFill>
    </fill>
    <fill>
      <patternFill patternType="solid">
        <fgColor rgb="FFD9F7F6"/>
        <bgColor indexed="64"/>
      </patternFill>
    </fill>
    <fill>
      <patternFill patternType="solid">
        <fgColor rgb="FF078E8C"/>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s>
  <cellStyleXfs count="2">
    <xf numFmtId="0" fontId="0" fillId="0" borderId="0"/>
    <xf numFmtId="0" fontId="14" fillId="0" borderId="0"/>
  </cellStyleXfs>
  <cellXfs count="169">
    <xf numFmtId="0" fontId="0" fillId="0" borderId="0" xfId="0"/>
    <xf numFmtId="0" fontId="0" fillId="0" borderId="9" xfId="0" applyBorder="1"/>
    <xf numFmtId="0" fontId="2" fillId="0" borderId="0" xfId="0" applyFont="1"/>
    <xf numFmtId="0" fontId="3" fillId="0" borderId="0" xfId="0" applyFont="1"/>
    <xf numFmtId="0" fontId="2" fillId="0" borderId="1" xfId="0" applyFont="1" applyBorder="1"/>
    <xf numFmtId="0" fontId="2" fillId="0" borderId="1" xfId="0" applyFont="1" applyBorder="1" applyAlignment="1">
      <alignment wrapText="1"/>
    </xf>
    <xf numFmtId="0" fontId="2" fillId="0" borderId="4" xfId="0" applyFont="1" applyBorder="1"/>
    <xf numFmtId="0" fontId="6" fillId="0" borderId="3" xfId="0" applyFont="1" applyBorder="1" applyAlignment="1">
      <alignment wrapText="1"/>
    </xf>
    <xf numFmtId="0" fontId="8" fillId="3" borderId="0" xfId="0" applyFont="1" applyFill="1"/>
    <xf numFmtId="0" fontId="4" fillId="4" borderId="0" xfId="0" applyFont="1" applyFill="1"/>
    <xf numFmtId="0" fontId="4" fillId="4" borderId="0" xfId="0" applyFont="1" applyFill="1" applyAlignment="1">
      <alignment wrapText="1"/>
    </xf>
    <xf numFmtId="0" fontId="6" fillId="0" borderId="3" xfId="0" applyFont="1" applyBorder="1"/>
    <xf numFmtId="0" fontId="6" fillId="0" borderId="8" xfId="0" applyFont="1" applyBorder="1"/>
    <xf numFmtId="0" fontId="5" fillId="5" borderId="1" xfId="0" applyFont="1" applyFill="1" applyBorder="1"/>
    <xf numFmtId="0" fontId="3" fillId="6" borderId="11" xfId="0" applyFont="1" applyFill="1" applyBorder="1"/>
    <xf numFmtId="0" fontId="3" fillId="6" borderId="10" xfId="0" applyFont="1" applyFill="1" applyBorder="1"/>
    <xf numFmtId="0" fontId="3" fillId="6" borderId="12" xfId="0" applyFont="1" applyFill="1" applyBorder="1"/>
    <xf numFmtId="0" fontId="3" fillId="5" borderId="13" xfId="0" applyFont="1" applyFill="1" applyBorder="1" applyAlignment="1">
      <alignment wrapText="1"/>
    </xf>
    <xf numFmtId="0" fontId="2" fillId="5" borderId="1" xfId="0" applyFont="1" applyFill="1" applyBorder="1" applyAlignment="1">
      <alignment wrapText="1"/>
    </xf>
    <xf numFmtId="0" fontId="2" fillId="5" borderId="14" xfId="0" applyFont="1" applyFill="1" applyBorder="1" applyAlignment="1">
      <alignment wrapText="1"/>
    </xf>
    <xf numFmtId="0" fontId="3" fillId="5" borderId="15" xfId="0" applyFont="1" applyFill="1" applyBorder="1" applyAlignment="1">
      <alignment wrapText="1"/>
    </xf>
    <xf numFmtId="0" fontId="2" fillId="5" borderId="3" xfId="0" applyFont="1" applyFill="1" applyBorder="1" applyAlignment="1">
      <alignment wrapText="1"/>
    </xf>
    <xf numFmtId="0" fontId="2" fillId="5" borderId="16" xfId="0" applyFont="1" applyFill="1" applyBorder="1" applyAlignment="1">
      <alignment wrapText="1"/>
    </xf>
    <xf numFmtId="0" fontId="1" fillId="6" borderId="0" xfId="0" applyFont="1" applyFill="1"/>
    <xf numFmtId="0" fontId="2" fillId="5" borderId="0" xfId="0" applyFont="1" applyFill="1"/>
    <xf numFmtId="0" fontId="2" fillId="5" borderId="0" xfId="0" applyFont="1" applyFill="1" applyAlignment="1">
      <alignment wrapText="1"/>
    </xf>
    <xf numFmtId="0" fontId="10" fillId="5" borderId="0" xfId="0" applyFont="1" applyFill="1" applyAlignment="1">
      <alignment wrapText="1"/>
    </xf>
    <xf numFmtId="0" fontId="3" fillId="5" borderId="0" xfId="0" applyFont="1" applyFill="1" applyAlignment="1">
      <alignment wrapText="1"/>
    </xf>
    <xf numFmtId="0" fontId="5" fillId="5" borderId="2" xfId="0" applyFont="1" applyFill="1" applyBorder="1"/>
    <xf numFmtId="0" fontId="2" fillId="6" borderId="0" xfId="0" applyFont="1" applyFill="1"/>
    <xf numFmtId="0" fontId="6" fillId="0" borderId="1" xfId="0" applyFont="1" applyBorder="1"/>
    <xf numFmtId="0" fontId="0" fillId="0" borderId="0" xfId="0" applyAlignment="1">
      <alignment wrapText="1"/>
    </xf>
    <xf numFmtId="0" fontId="13" fillId="0" borderId="17" xfId="0" applyFont="1" applyBorder="1" applyAlignment="1">
      <alignment vertical="center"/>
    </xf>
    <xf numFmtId="0" fontId="5" fillId="5" borderId="18" xfId="0" applyFont="1" applyFill="1" applyBorder="1" applyAlignment="1">
      <alignment vertical="center" wrapText="1"/>
    </xf>
    <xf numFmtId="0" fontId="6" fillId="5" borderId="20" xfId="0" applyFont="1" applyFill="1" applyBorder="1" applyAlignment="1">
      <alignment vertical="center" wrapText="1"/>
    </xf>
    <xf numFmtId="0" fontId="3" fillId="7" borderId="18" xfId="0" applyFont="1" applyFill="1" applyBorder="1" applyAlignment="1">
      <alignment vertical="center"/>
    </xf>
    <xf numFmtId="0" fontId="6" fillId="7" borderId="19" xfId="0" applyFont="1" applyFill="1" applyBorder="1" applyAlignment="1">
      <alignment vertical="center" wrapText="1"/>
    </xf>
    <xf numFmtId="0" fontId="9" fillId="7" borderId="20" xfId="0" applyFont="1" applyFill="1" applyBorder="1" applyAlignment="1">
      <alignment vertical="center" wrapText="1"/>
    </xf>
    <xf numFmtId="0" fontId="3" fillId="7" borderId="18" xfId="0" applyFont="1" applyFill="1" applyBorder="1" applyAlignment="1">
      <alignment vertical="center" wrapText="1"/>
    </xf>
    <xf numFmtId="0" fontId="6" fillId="7" borderId="20" xfId="0" applyFont="1" applyFill="1" applyBorder="1" applyAlignment="1">
      <alignment vertical="center" wrapText="1"/>
    </xf>
    <xf numFmtId="0" fontId="6" fillId="7" borderId="19" xfId="0" applyFont="1" applyFill="1" applyBorder="1" applyAlignment="1">
      <alignment horizontal="left" vertical="center" wrapText="1"/>
    </xf>
    <xf numFmtId="0" fontId="6" fillId="7" borderId="20" xfId="0" applyFont="1" applyFill="1" applyBorder="1" applyAlignment="1">
      <alignment horizontal="left" vertical="center" wrapText="1"/>
    </xf>
    <xf numFmtId="0" fontId="3" fillId="7" borderId="21" xfId="0" applyFont="1" applyFill="1" applyBorder="1" applyAlignment="1">
      <alignment vertical="center" wrapText="1"/>
    </xf>
    <xf numFmtId="0" fontId="6" fillId="7" borderId="22" xfId="0" applyFont="1" applyFill="1" applyBorder="1" applyAlignment="1">
      <alignment vertical="center" wrapText="1"/>
    </xf>
    <xf numFmtId="0" fontId="9" fillId="3" borderId="22" xfId="0" applyFont="1" applyFill="1" applyBorder="1" applyAlignment="1">
      <alignment horizontal="left" vertical="center" wrapText="1"/>
    </xf>
    <xf numFmtId="0" fontId="9" fillId="5" borderId="22" xfId="0" applyFont="1" applyFill="1" applyBorder="1" applyAlignment="1">
      <alignment horizontal="left" vertical="center" wrapText="1"/>
    </xf>
    <xf numFmtId="0" fontId="9" fillId="6" borderId="22" xfId="0" applyFont="1" applyFill="1" applyBorder="1" applyAlignment="1">
      <alignment horizontal="left" vertical="center" wrapText="1"/>
    </xf>
    <xf numFmtId="0" fontId="6" fillId="7" borderId="22" xfId="0" applyFont="1" applyFill="1" applyBorder="1" applyAlignment="1">
      <alignment horizontal="left" vertical="center" wrapText="1"/>
    </xf>
    <xf numFmtId="0" fontId="11" fillId="7" borderId="19" xfId="0" applyFont="1" applyFill="1" applyBorder="1" applyAlignment="1">
      <alignment horizontal="left" vertical="center" wrapText="1"/>
    </xf>
    <xf numFmtId="0" fontId="11" fillId="7" borderId="20" xfId="0" applyFont="1" applyFill="1" applyBorder="1" applyAlignment="1">
      <alignment horizontal="left" vertical="center" wrapText="1"/>
    </xf>
    <xf numFmtId="0" fontId="2" fillId="0" borderId="0" xfId="0" applyFont="1" applyAlignment="1">
      <alignment wrapText="1"/>
    </xf>
    <xf numFmtId="0" fontId="6" fillId="0" borderId="1" xfId="0" applyFont="1" applyBorder="1" applyAlignment="1">
      <alignment horizontal="left" vertical="top" wrapText="1"/>
    </xf>
    <xf numFmtId="0" fontId="6" fillId="0" borderId="2" xfId="0" applyFont="1" applyBorder="1"/>
    <xf numFmtId="0" fontId="15" fillId="0" borderId="1" xfId="0" applyFont="1" applyBorder="1" applyAlignment="1">
      <alignment wrapText="1"/>
    </xf>
    <xf numFmtId="0" fontId="15" fillId="0" borderId="1" xfId="0" applyFont="1" applyBorder="1"/>
    <xf numFmtId="0" fontId="16" fillId="0" borderId="1" xfId="1" applyFont="1" applyBorder="1" applyAlignment="1">
      <alignment wrapText="1"/>
    </xf>
    <xf numFmtId="0" fontId="6" fillId="0" borderId="1" xfId="0" applyFont="1" applyBorder="1" applyAlignment="1">
      <alignment wrapText="1"/>
    </xf>
    <xf numFmtId="0" fontId="5" fillId="5" borderId="10" xfId="0" applyFont="1" applyFill="1" applyBorder="1"/>
    <xf numFmtId="0" fontId="5" fillId="5" borderId="3" xfId="0" applyFont="1" applyFill="1" applyBorder="1"/>
    <xf numFmtId="0" fontId="6" fillId="0" borderId="28" xfId="0" applyFont="1" applyBorder="1" applyAlignment="1">
      <alignment vertical="top"/>
    </xf>
    <xf numFmtId="0" fontId="6" fillId="0" borderId="29" xfId="0" applyFont="1" applyBorder="1" applyAlignment="1">
      <alignment wrapText="1"/>
    </xf>
    <xf numFmtId="0" fontId="6" fillId="0" borderId="29" xfId="0" applyFont="1" applyBorder="1"/>
    <xf numFmtId="0" fontId="6" fillId="0" borderId="10" xfId="0" applyFont="1" applyBorder="1" applyAlignment="1">
      <alignment wrapText="1"/>
    </xf>
    <xf numFmtId="0" fontId="6" fillId="0" borderId="10" xfId="0" applyFont="1" applyBorder="1"/>
    <xf numFmtId="0" fontId="9" fillId="0" borderId="3" xfId="0" applyFont="1" applyBorder="1" applyAlignment="1">
      <alignment wrapText="1"/>
    </xf>
    <xf numFmtId="0" fontId="6" fillId="0" borderId="1" xfId="0" applyFont="1" applyBorder="1" applyAlignment="1">
      <alignment horizontal="left" vertical="center" wrapText="1"/>
    </xf>
    <xf numFmtId="0" fontId="17" fillId="0" borderId="1" xfId="1" applyFont="1" applyBorder="1" applyAlignment="1">
      <alignment wrapText="1"/>
    </xf>
    <xf numFmtId="0" fontId="6" fillId="0" borderId="1" xfId="0" applyFont="1" applyBorder="1" applyAlignment="1">
      <alignment vertical="center" wrapText="1"/>
    </xf>
    <xf numFmtId="0" fontId="7" fillId="0" borderId="1" xfId="0" applyFont="1" applyBorder="1" applyAlignment="1">
      <alignment horizontal="left" vertical="top" wrapText="1"/>
    </xf>
    <xf numFmtId="0" fontId="7" fillId="0" borderId="1" xfId="0" applyFont="1" applyBorder="1" applyAlignment="1">
      <alignment horizontal="left" vertical="center" wrapText="1"/>
    </xf>
    <xf numFmtId="0" fontId="6" fillId="2" borderId="1" xfId="0" applyFont="1" applyFill="1" applyBorder="1"/>
    <xf numFmtId="0" fontId="6" fillId="0" borderId="3" xfId="0" applyFont="1" applyBorder="1" applyAlignment="1">
      <alignment horizontal="left" vertical="center" wrapText="1"/>
    </xf>
    <xf numFmtId="0" fontId="6" fillId="0" borderId="10" xfId="0" applyFont="1" applyBorder="1" applyAlignment="1">
      <alignment horizontal="left" vertical="center" wrapText="1"/>
    </xf>
    <xf numFmtId="0" fontId="6" fillId="0" borderId="3" xfId="0" applyFont="1" applyBorder="1" applyAlignment="1">
      <alignment vertical="center" wrapText="1"/>
    </xf>
    <xf numFmtId="0" fontId="6" fillId="2" borderId="3" xfId="0" applyFont="1" applyFill="1" applyBorder="1"/>
    <xf numFmtId="0" fontId="18" fillId="0" borderId="1" xfId="0" applyFont="1" applyBorder="1" applyAlignment="1">
      <alignment wrapText="1"/>
    </xf>
    <xf numFmtId="0" fontId="6" fillId="0" borderId="1" xfId="0" applyFont="1" applyBorder="1" applyAlignment="1">
      <alignment vertical="top" wrapText="1"/>
    </xf>
    <xf numFmtId="0" fontId="6" fillId="0" borderId="10" xfId="0" applyFont="1" applyBorder="1" applyAlignment="1">
      <alignment vertical="top" wrapText="1"/>
    </xf>
    <xf numFmtId="0" fontId="15" fillId="0" borderId="1" xfId="0" applyFont="1" applyBorder="1" applyAlignment="1">
      <alignment horizontal="left" vertical="top" wrapText="1"/>
    </xf>
    <xf numFmtId="0" fontId="11" fillId="0" borderId="1" xfId="0" applyFont="1" applyBorder="1" applyAlignment="1">
      <alignment horizontal="left" vertical="top" wrapText="1"/>
    </xf>
    <xf numFmtId="0" fontId="6" fillId="0" borderId="2" xfId="0" applyFont="1" applyBorder="1" applyAlignment="1">
      <alignment wrapText="1"/>
    </xf>
    <xf numFmtId="0" fontId="6" fillId="0" borderId="2" xfId="0" applyFont="1" applyBorder="1" applyAlignment="1">
      <alignment horizontal="left" vertical="center" wrapText="1"/>
    </xf>
    <xf numFmtId="0" fontId="6" fillId="0" borderId="7" xfId="0" applyFont="1" applyBorder="1" applyAlignment="1">
      <alignment wrapText="1"/>
    </xf>
    <xf numFmtId="0" fontId="6" fillId="2" borderId="7" xfId="0" applyFont="1" applyFill="1" applyBorder="1"/>
    <xf numFmtId="0" fontId="6" fillId="0" borderId="7" xfId="0" applyFont="1" applyBorder="1"/>
    <xf numFmtId="0" fontId="6" fillId="0" borderId="1" xfId="0" applyFont="1" applyBorder="1" applyAlignment="1">
      <alignment horizontal="left"/>
    </xf>
    <xf numFmtId="0" fontId="6" fillId="0" borderId="34" xfId="0" applyFont="1" applyBorder="1" applyAlignment="1">
      <alignment vertical="top"/>
    </xf>
    <xf numFmtId="0" fontId="6" fillId="0" borderId="8" xfId="0" applyFont="1" applyBorder="1" applyAlignment="1">
      <alignment vertical="top"/>
    </xf>
    <xf numFmtId="0" fontId="5" fillId="7" borderId="22" xfId="0" applyFont="1" applyFill="1" applyBorder="1" applyAlignment="1">
      <alignment vertical="center" wrapText="1"/>
    </xf>
    <xf numFmtId="0" fontId="9" fillId="8" borderId="22" xfId="0" applyFont="1" applyFill="1" applyBorder="1" applyAlignment="1">
      <alignment horizontal="left" vertical="center" wrapText="1"/>
    </xf>
    <xf numFmtId="0" fontId="9" fillId="9" borderId="22" xfId="0" applyFont="1" applyFill="1" applyBorder="1" applyAlignment="1">
      <alignment horizontal="left" vertical="center" wrapText="1"/>
    </xf>
    <xf numFmtId="0" fontId="4" fillId="3" borderId="0" xfId="0" applyFont="1" applyFill="1"/>
    <xf numFmtId="0" fontId="8" fillId="8" borderId="0" xfId="0" applyFont="1" applyFill="1"/>
    <xf numFmtId="0" fontId="8" fillId="9" borderId="0" xfId="0" applyFont="1" applyFill="1"/>
    <xf numFmtId="0" fontId="4" fillId="10" borderId="0" xfId="0" applyFont="1" applyFill="1"/>
    <xf numFmtId="0" fontId="19" fillId="10" borderId="23" xfId="0" applyFont="1" applyFill="1" applyBorder="1" applyAlignment="1">
      <alignment horizontal="left" vertical="center" wrapText="1"/>
    </xf>
    <xf numFmtId="0" fontId="4" fillId="3" borderId="0" xfId="0" applyFont="1" applyFill="1" applyAlignment="1">
      <alignment wrapText="1"/>
    </xf>
    <xf numFmtId="0" fontId="0" fillId="0" borderId="1" xfId="0" applyBorder="1" applyAlignment="1">
      <alignment wrapText="1"/>
    </xf>
    <xf numFmtId="0" fontId="0" fillId="0" borderId="1" xfId="0" applyBorder="1"/>
    <xf numFmtId="0" fontId="6" fillId="0" borderId="1" xfId="0" applyFont="1" applyBorder="1" applyAlignment="1">
      <alignment horizontal="left" vertical="top"/>
    </xf>
    <xf numFmtId="0" fontId="15" fillId="0" borderId="1" xfId="0" applyFont="1" applyBorder="1" applyAlignment="1">
      <alignment horizontal="right"/>
    </xf>
    <xf numFmtId="0" fontId="3" fillId="8" borderId="41" xfId="0" applyFont="1" applyFill="1" applyBorder="1" applyAlignment="1">
      <alignment wrapText="1"/>
    </xf>
    <xf numFmtId="0" fontId="3" fillId="9" borderId="41" xfId="0" applyFont="1" applyFill="1" applyBorder="1" applyAlignment="1">
      <alignment wrapText="1"/>
    </xf>
    <xf numFmtId="0" fontId="3" fillId="6" borderId="41" xfId="0" applyFont="1" applyFill="1" applyBorder="1" applyAlignment="1">
      <alignment wrapText="1"/>
    </xf>
    <xf numFmtId="0" fontId="3" fillId="5" borderId="42" xfId="0" applyFont="1" applyFill="1" applyBorder="1" applyAlignment="1">
      <alignment wrapText="1"/>
    </xf>
    <xf numFmtId="0" fontId="6" fillId="0" borderId="43" xfId="0" applyFont="1" applyBorder="1" applyAlignment="1">
      <alignment vertical="top" wrapText="1"/>
    </xf>
    <xf numFmtId="0" fontId="6" fillId="0" borderId="45" xfId="0" applyFont="1" applyBorder="1" applyAlignment="1">
      <alignment vertical="top"/>
    </xf>
    <xf numFmtId="0" fontId="3" fillId="3" borderId="41" xfId="0" applyFont="1" applyFill="1" applyBorder="1" applyAlignment="1">
      <alignment wrapText="1"/>
    </xf>
    <xf numFmtId="0" fontId="6" fillId="0" borderId="1" xfId="0" applyFont="1" applyBorder="1" applyAlignment="1">
      <alignment vertical="top"/>
    </xf>
    <xf numFmtId="0" fontId="25" fillId="10" borderId="19" xfId="0" applyFont="1" applyFill="1" applyBorder="1" applyAlignment="1">
      <alignment vertical="center" wrapText="1"/>
    </xf>
    <xf numFmtId="0" fontId="27" fillId="0" borderId="0" xfId="0" applyFont="1"/>
    <xf numFmtId="0" fontId="4" fillId="4" borderId="0" xfId="0" applyFont="1" applyFill="1" applyAlignment="1">
      <alignment horizontal="center"/>
    </xf>
    <xf numFmtId="0" fontId="0" fillId="0" borderId="0" xfId="0"/>
    <xf numFmtId="0" fontId="0" fillId="0" borderId="0" xfId="0" applyAlignment="1">
      <alignment horizontal="left" wrapText="1"/>
    </xf>
    <xf numFmtId="0" fontId="3" fillId="3" borderId="0" xfId="0" applyFont="1" applyFill="1" applyAlignment="1">
      <alignment horizontal="center"/>
    </xf>
    <xf numFmtId="0" fontId="4" fillId="4" borderId="0" xfId="0" applyFont="1" applyFill="1" applyAlignment="1">
      <alignment horizontal="center" vertical="top" wrapText="1"/>
    </xf>
    <xf numFmtId="0" fontId="4" fillId="4" borderId="11" xfId="0" applyFont="1" applyFill="1" applyBorder="1" applyAlignment="1">
      <alignment horizontal="center" vertical="top"/>
    </xf>
    <xf numFmtId="0" fontId="0" fillId="0" borderId="37" xfId="0" applyBorder="1"/>
    <xf numFmtId="0" fontId="0" fillId="0" borderId="38" xfId="0" applyBorder="1"/>
    <xf numFmtId="0" fontId="5" fillId="5" borderId="13" xfId="0" applyFont="1" applyFill="1" applyBorder="1" applyAlignment="1">
      <alignment horizontal="left" wrapText="1"/>
    </xf>
    <xf numFmtId="0" fontId="0" fillId="0" borderId="32" xfId="0" applyBorder="1" applyAlignment="1">
      <alignment wrapText="1"/>
    </xf>
    <xf numFmtId="0" fontId="0" fillId="0" borderId="35" xfId="0" applyBorder="1" applyAlignment="1">
      <alignment wrapText="1"/>
    </xf>
    <xf numFmtId="0" fontId="5" fillId="5" borderId="1" xfId="0" applyFont="1" applyFill="1" applyBorder="1" applyAlignment="1">
      <alignment horizontal="left"/>
    </xf>
    <xf numFmtId="0" fontId="0" fillId="0" borderId="5" xfId="0" applyBorder="1"/>
    <xf numFmtId="0" fontId="0" fillId="0" borderId="7" xfId="0" applyBorder="1"/>
    <xf numFmtId="0" fontId="5" fillId="5" borderId="1" xfId="0" applyFont="1" applyFill="1" applyBorder="1" applyAlignment="1">
      <alignment horizontal="center"/>
    </xf>
    <xf numFmtId="0" fontId="12" fillId="5" borderId="2" xfId="0" applyFont="1" applyFill="1" applyBorder="1" applyAlignment="1">
      <alignment horizontal="center" wrapText="1"/>
    </xf>
    <xf numFmtId="0" fontId="12" fillId="5" borderId="31" xfId="0" applyFont="1" applyFill="1" applyBorder="1" applyAlignment="1">
      <alignment horizontal="center"/>
    </xf>
    <xf numFmtId="0" fontId="0" fillId="0" borderId="27" xfId="0" applyBorder="1"/>
    <xf numFmtId="0" fontId="6" fillId="0" borderId="35" xfId="0" applyFont="1" applyBorder="1" applyAlignment="1">
      <alignment horizontal="left" vertical="top" wrapText="1"/>
    </xf>
    <xf numFmtId="0" fontId="0" fillId="0" borderId="32" xfId="0" applyBorder="1"/>
    <xf numFmtId="0" fontId="0" fillId="0" borderId="35" xfId="0" applyBorder="1"/>
    <xf numFmtId="0" fontId="6" fillId="0" borderId="11" xfId="0" applyFont="1" applyBorder="1" applyAlignment="1">
      <alignment horizontal="left" vertical="top" wrapText="1"/>
    </xf>
    <xf numFmtId="0" fontId="6" fillId="0" borderId="1" xfId="0" applyFont="1" applyBorder="1" applyAlignment="1">
      <alignment horizontal="left" vertical="top" wrapText="1"/>
    </xf>
    <xf numFmtId="0" fontId="0" fillId="0" borderId="1" xfId="0" applyBorder="1"/>
    <xf numFmtId="0" fontId="5" fillId="0" borderId="30" xfId="0" applyFont="1" applyBorder="1" applyAlignment="1">
      <alignment horizontal="left" vertical="top"/>
    </xf>
    <xf numFmtId="0" fontId="0" fillId="0" borderId="36" xfId="0" applyBorder="1"/>
    <xf numFmtId="0" fontId="0" fillId="0" borderId="39" xfId="0" applyBorder="1"/>
    <xf numFmtId="0" fontId="6" fillId="0" borderId="35" xfId="0" applyFont="1" applyBorder="1" applyAlignment="1">
      <alignment horizontal="left" vertical="top"/>
    </xf>
    <xf numFmtId="0" fontId="6" fillId="0" borderId="33" xfId="0" applyFont="1" applyBorder="1" applyAlignment="1">
      <alignment horizontal="left" vertical="top"/>
    </xf>
    <xf numFmtId="0" fontId="5" fillId="0" borderId="1" xfId="0" applyFont="1" applyBorder="1" applyAlignment="1">
      <alignment horizontal="left" vertical="top"/>
    </xf>
    <xf numFmtId="0" fontId="6" fillId="0" borderId="38" xfId="0" applyFont="1" applyBorder="1" applyAlignment="1">
      <alignment horizontal="left" vertical="top" wrapText="1"/>
    </xf>
    <xf numFmtId="0" fontId="0" fillId="0" borderId="9" xfId="0" applyBorder="1"/>
    <xf numFmtId="0" fontId="0" fillId="0" borderId="44" xfId="0" applyBorder="1"/>
    <xf numFmtId="0" fontId="24" fillId="10" borderId="1" xfId="0" applyFont="1" applyFill="1" applyBorder="1" applyAlignment="1">
      <alignment horizontal="center"/>
    </xf>
    <xf numFmtId="0" fontId="5" fillId="5" borderId="0" xfId="0" applyFont="1" applyFill="1" applyAlignment="1">
      <alignment horizontal="center" vertical="center" wrapText="1"/>
    </xf>
    <xf numFmtId="0" fontId="5" fillId="5" borderId="40" xfId="0" applyFont="1" applyFill="1" applyBorder="1" applyAlignment="1">
      <alignment horizontal="center" vertical="center" wrapText="1"/>
    </xf>
    <xf numFmtId="0" fontId="5" fillId="5" borderId="40" xfId="0" applyFont="1" applyFill="1" applyBorder="1" applyAlignment="1">
      <alignment horizontal="left" wrapText="1"/>
    </xf>
    <xf numFmtId="0" fontId="5" fillId="5" borderId="46" xfId="0" applyFont="1" applyFill="1" applyBorder="1" applyAlignment="1">
      <alignment horizontal="left" wrapText="1"/>
    </xf>
    <xf numFmtId="0" fontId="6" fillId="0" borderId="1" xfId="0" applyFont="1" applyBorder="1" applyAlignment="1">
      <alignment horizontal="left" vertical="top"/>
    </xf>
    <xf numFmtId="0" fontId="5" fillId="0" borderId="47" xfId="0" applyFont="1" applyBorder="1" applyAlignment="1">
      <alignment horizontal="left" vertical="top"/>
    </xf>
    <xf numFmtId="0" fontId="6" fillId="0" borderId="11" xfId="0" applyFont="1" applyBorder="1" applyAlignment="1">
      <alignment horizontal="left" vertical="top"/>
    </xf>
    <xf numFmtId="0" fontId="4" fillId="4" borderId="24" xfId="0" applyFont="1" applyFill="1" applyBorder="1" applyAlignment="1">
      <alignment horizontal="center" vertical="top" wrapText="1"/>
    </xf>
    <xf numFmtId="0" fontId="0" fillId="0" borderId="25" xfId="0" applyBorder="1"/>
    <xf numFmtId="0" fontId="5" fillId="5" borderId="11" xfId="0" applyFont="1" applyFill="1" applyBorder="1" applyAlignment="1">
      <alignment horizontal="left" wrapText="1"/>
    </xf>
    <xf numFmtId="0" fontId="5" fillId="5" borderId="10" xfId="0" applyFont="1" applyFill="1" applyBorder="1" applyAlignment="1">
      <alignment horizontal="left" wrapText="1"/>
    </xf>
    <xf numFmtId="0" fontId="3" fillId="5" borderId="6" xfId="0" applyFont="1" applyFill="1" applyBorder="1" applyAlignment="1">
      <alignment horizontal="center" wrapText="1"/>
    </xf>
    <xf numFmtId="0" fontId="5" fillId="5" borderId="10" xfId="0" applyFont="1" applyFill="1" applyBorder="1" applyAlignment="1">
      <alignment horizontal="center"/>
    </xf>
    <xf numFmtId="0" fontId="5" fillId="0" borderId="18" xfId="0" applyFont="1" applyBorder="1" applyAlignment="1">
      <alignment horizontal="left" vertical="top"/>
    </xf>
    <xf numFmtId="0" fontId="0" fillId="0" borderId="19" xfId="0" applyBorder="1"/>
    <xf numFmtId="0" fontId="5" fillId="5" borderId="10" xfId="0" applyFont="1" applyFill="1" applyBorder="1" applyAlignment="1">
      <alignment horizontal="left"/>
    </xf>
    <xf numFmtId="0" fontId="3" fillId="5" borderId="26" xfId="0" applyFont="1" applyFill="1" applyBorder="1" applyAlignment="1">
      <alignment horizontal="center"/>
    </xf>
    <xf numFmtId="0" fontId="2" fillId="0" borderId="0" xfId="0" applyFont="1"/>
    <xf numFmtId="0" fontId="2" fillId="0" borderId="0" xfId="0" applyFont="1" applyAlignment="1">
      <alignment wrapText="1"/>
    </xf>
    <xf numFmtId="0" fontId="3" fillId="5" borderId="10" xfId="0" applyFont="1" applyFill="1" applyBorder="1" applyAlignment="1">
      <alignment horizontal="center" wrapText="1"/>
    </xf>
    <xf numFmtId="0" fontId="3" fillId="5" borderId="12" xfId="0" applyFont="1" applyFill="1" applyBorder="1" applyAlignment="1">
      <alignment horizontal="center"/>
    </xf>
    <xf numFmtId="0" fontId="5" fillId="5" borderId="10" xfId="0" applyFont="1" applyFill="1" applyBorder="1" applyAlignment="1">
      <alignment horizontal="center" wrapText="1"/>
    </xf>
    <xf numFmtId="0" fontId="0" fillId="0" borderId="5" xfId="0" applyBorder="1" applyAlignment="1">
      <alignment wrapText="1"/>
    </xf>
    <xf numFmtId="0" fontId="0" fillId="0" borderId="7" xfId="0" applyBorder="1" applyAlignment="1">
      <alignment wrapText="1"/>
    </xf>
  </cellXfs>
  <cellStyles count="2">
    <cellStyle name="Hyperlink" xfId="1" builtinId="8"/>
    <cellStyle name="Normal" xfId="0" builtinId="0"/>
  </cellStyles>
  <dxfs count="30">
    <dxf>
      <fill>
        <patternFill>
          <bgColor rgb="FFD9F7F6"/>
        </patternFill>
      </fill>
    </dxf>
    <dxf>
      <fill>
        <patternFill>
          <bgColor rgb="FF8EE6E4"/>
        </patternFill>
      </fill>
    </dxf>
    <dxf>
      <fill>
        <patternFill>
          <bgColor rgb="FF08BDBA"/>
        </patternFill>
      </fill>
    </dxf>
    <dxf>
      <fill>
        <patternFill>
          <bgColor rgb="FFDCD2C3"/>
        </patternFill>
      </fill>
    </dxf>
    <dxf>
      <fill>
        <patternFill>
          <bgColor rgb="FFF5F0E5"/>
        </patternFill>
      </fill>
    </dxf>
    <dxf>
      <fill>
        <patternFill>
          <bgColor rgb="FFDCD2C3"/>
        </patternFill>
      </fill>
    </dxf>
    <dxf>
      <fill>
        <patternFill>
          <bgColor rgb="FFF5F0E5"/>
        </patternFill>
      </fill>
    </dxf>
    <dxf>
      <fill>
        <patternFill>
          <bgColor rgb="FFD9F7F6"/>
        </patternFill>
      </fill>
    </dxf>
    <dxf>
      <fill>
        <patternFill>
          <bgColor rgb="FF8EE6E4"/>
        </patternFill>
      </fill>
    </dxf>
    <dxf>
      <fill>
        <patternFill>
          <bgColor rgb="FF08BDBA"/>
        </patternFill>
      </fill>
    </dxf>
    <dxf>
      <fill>
        <patternFill>
          <bgColor rgb="FFD9F7F6"/>
        </patternFill>
      </fill>
    </dxf>
    <dxf>
      <fill>
        <patternFill>
          <bgColor rgb="FF8EE6E4"/>
        </patternFill>
      </fill>
    </dxf>
    <dxf>
      <fill>
        <patternFill>
          <bgColor rgb="FF08BDBA"/>
        </patternFill>
      </fill>
    </dxf>
    <dxf>
      <fill>
        <patternFill>
          <bgColor rgb="FFDCD2C3"/>
        </patternFill>
      </fill>
    </dxf>
    <dxf>
      <fill>
        <patternFill>
          <bgColor rgb="FFF5F0E5"/>
        </patternFill>
      </fill>
    </dxf>
    <dxf>
      <fill>
        <patternFill>
          <bgColor rgb="FFD9F7F6"/>
        </patternFill>
      </fill>
    </dxf>
    <dxf>
      <fill>
        <patternFill>
          <bgColor rgb="FF8EE6E4"/>
        </patternFill>
      </fill>
    </dxf>
    <dxf>
      <fill>
        <patternFill>
          <bgColor rgb="FF08BDBA"/>
        </patternFill>
      </fill>
    </dxf>
    <dxf>
      <fill>
        <patternFill>
          <bgColor rgb="FFDCD2C3"/>
        </patternFill>
      </fill>
    </dxf>
    <dxf>
      <fill>
        <patternFill>
          <bgColor rgb="FFF5F0E5"/>
        </patternFill>
      </fill>
    </dxf>
    <dxf>
      <fill>
        <patternFill>
          <bgColor rgb="FFD9F7F6"/>
        </patternFill>
      </fill>
    </dxf>
    <dxf>
      <fill>
        <patternFill>
          <bgColor rgb="FF8EE6E4"/>
        </patternFill>
      </fill>
    </dxf>
    <dxf>
      <fill>
        <patternFill>
          <bgColor rgb="FF08BDBA"/>
        </patternFill>
      </fill>
    </dxf>
    <dxf>
      <fill>
        <patternFill>
          <bgColor rgb="FFDCD2C3"/>
        </patternFill>
      </fill>
    </dxf>
    <dxf>
      <fill>
        <patternFill>
          <bgColor rgb="FFF5F0E5"/>
        </patternFill>
      </fill>
    </dxf>
    <dxf>
      <fill>
        <patternFill>
          <bgColor rgb="FFD9F7F6"/>
        </patternFill>
      </fill>
    </dxf>
    <dxf>
      <fill>
        <patternFill>
          <bgColor rgb="FF8EE6E4"/>
        </patternFill>
      </fill>
    </dxf>
    <dxf>
      <fill>
        <patternFill>
          <bgColor rgb="FF08BDBA"/>
        </patternFill>
      </fill>
    </dxf>
    <dxf>
      <fill>
        <patternFill>
          <bgColor rgb="FFDCD2C3"/>
        </patternFill>
      </fill>
    </dxf>
    <dxf>
      <fill>
        <patternFill>
          <bgColor rgb="FFF5F0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hyperlink" Target="https://iris.who.int/bitstream/handle/10665/378162/9789240096394-eng.pdf?sequence=1" TargetMode="External"/><Relationship Id="rId13" Type="http://schemas.openxmlformats.org/officeDocument/2006/relationships/hyperlink" Target="https://iris.who.int/bitstream/handle/10665/378162/9789240096394-eng.pdf?sequence=1" TargetMode="External"/><Relationship Id="rId18" Type="http://schemas.openxmlformats.org/officeDocument/2006/relationships/hyperlink" Target="https://iris.who.int/bitstream/handle/10665/378162/9789240096394-eng.pdf?sequence=1" TargetMode="External"/><Relationship Id="rId26" Type="http://schemas.openxmlformats.org/officeDocument/2006/relationships/hyperlink" Target="https://iris.who.int/bitstream/handle/10665/378162/9789240096394-eng.pdf?sequence=1" TargetMode="External"/><Relationship Id="rId3" Type="http://schemas.openxmlformats.org/officeDocument/2006/relationships/hyperlink" Target="https://iris.who.int/bitstream/handle/10665/378162/9789240096394-eng.pdf?sequence=1" TargetMode="External"/><Relationship Id="rId21" Type="http://schemas.openxmlformats.org/officeDocument/2006/relationships/hyperlink" Target="https://iris.who.int/bitstream/handle/10665/378162/9789240096394-eng.pdf?sequence=1" TargetMode="External"/><Relationship Id="rId7" Type="http://schemas.openxmlformats.org/officeDocument/2006/relationships/hyperlink" Target="https://iris.who.int/bitstream/handle/10665/378162/9789240096394-eng.pdf?sequence=1" TargetMode="External"/><Relationship Id="rId12" Type="http://schemas.openxmlformats.org/officeDocument/2006/relationships/hyperlink" Target="https://iris.who.int/bitstream/handle/10665/378162/9789240096394-eng.pdf?sequence=1" TargetMode="External"/><Relationship Id="rId17" Type="http://schemas.openxmlformats.org/officeDocument/2006/relationships/hyperlink" Target="https://iris.who.int/bitstream/handle/10665/333850/9789240008540-eng.pdf?sequence=1" TargetMode="External"/><Relationship Id="rId25" Type="http://schemas.openxmlformats.org/officeDocument/2006/relationships/hyperlink" Target="https://iris.who.int/bitstream/handle/10665/378162/9789240096394-eng.pdf?sequence=1" TargetMode="External"/><Relationship Id="rId2" Type="http://schemas.openxmlformats.org/officeDocument/2006/relationships/hyperlink" Target="https://iris.who.int/bitstream/handle/10665/378162/9789240096394-eng.pdf?sequence=1" TargetMode="External"/><Relationship Id="rId16" Type="http://schemas.openxmlformats.org/officeDocument/2006/relationships/hyperlink" Target="https://iris.who.int/bitstream/handle/10665/333850/9789240008540-eng.pdf?sequence=1" TargetMode="External"/><Relationship Id="rId20" Type="http://schemas.openxmlformats.org/officeDocument/2006/relationships/hyperlink" Target="https://iris.who.int/bitstream/handle/10665/378162/9789240096394-eng.pdf?sequence=1" TargetMode="External"/><Relationship Id="rId29" Type="http://schemas.openxmlformats.org/officeDocument/2006/relationships/hyperlink" Target="https://iris.who.int/bitstream/handle/10665/378162/9789240096394-eng.pdf?sequence=1" TargetMode="External"/><Relationship Id="rId1" Type="http://schemas.openxmlformats.org/officeDocument/2006/relationships/hyperlink" Target="https://www.who.int/news-room/fact-sheets/detail/blood-safety-and-availability" TargetMode="External"/><Relationship Id="rId6" Type="http://schemas.openxmlformats.org/officeDocument/2006/relationships/hyperlink" Target="https://iris.who.int/bitstream/handle/10665/378162/9789240096394-eng.pdf?sequence=1" TargetMode="External"/><Relationship Id="rId11" Type="http://schemas.openxmlformats.org/officeDocument/2006/relationships/hyperlink" Target="https://iris.who.int/bitstream/handle/10665/378162/9789240096394-eng.pdf?sequence=1" TargetMode="External"/><Relationship Id="rId24" Type="http://schemas.openxmlformats.org/officeDocument/2006/relationships/hyperlink" Target="https://iris.who.int/bitstream/handle/10665/378162/9789240096394-eng.pdf?sequence=1" TargetMode="External"/><Relationship Id="rId32" Type="http://schemas.openxmlformats.org/officeDocument/2006/relationships/hyperlink" Target="https://iris.who.int/bitstream/handle/10665/378162/9789240096394-eng.pdf?sequence=1" TargetMode="External"/><Relationship Id="rId5" Type="http://schemas.openxmlformats.org/officeDocument/2006/relationships/hyperlink" Target="https://iris.who.int/bitstream/handle/10665/378162/9789240096394-eng.pdf?sequence=1" TargetMode="External"/><Relationship Id="rId15" Type="http://schemas.openxmlformats.org/officeDocument/2006/relationships/hyperlink" Target="https://iris.who.int/bitstream/handle/10665/333850/9789240008540-eng.pdf?sequence=1" TargetMode="External"/><Relationship Id="rId23" Type="http://schemas.openxmlformats.org/officeDocument/2006/relationships/hyperlink" Target="https://iris.who.int/bitstream/handle/10665/378162/9789240096394-eng.pdf?sequence=1" TargetMode="External"/><Relationship Id="rId28" Type="http://schemas.openxmlformats.org/officeDocument/2006/relationships/hyperlink" Target="https://iris.who.int/bitstream/handle/10665/378162/9789240096394-eng.pdf?sequence=1" TargetMode="External"/><Relationship Id="rId10" Type="http://schemas.openxmlformats.org/officeDocument/2006/relationships/hyperlink" Target="https://iris.who.int/bitstream/handle/10665/378162/9789240096394-eng.pdf?sequence=1" TargetMode="External"/><Relationship Id="rId19" Type="http://schemas.openxmlformats.org/officeDocument/2006/relationships/hyperlink" Target="https://iris.who.int/bitstream/handle/10665/378162/9789240096394-eng.pdf?sequence=1" TargetMode="External"/><Relationship Id="rId31" Type="http://schemas.openxmlformats.org/officeDocument/2006/relationships/hyperlink" Target="https://iris.who.int/bitstream/handle/10665/378162/9789240096394-eng.pdf?sequence=1" TargetMode="External"/><Relationship Id="rId4" Type="http://schemas.openxmlformats.org/officeDocument/2006/relationships/hyperlink" Target="https://iris.who.int/bitstream/handle/10665/378162/9789240096394-eng.pdf?sequence=1" TargetMode="External"/><Relationship Id="rId9" Type="http://schemas.openxmlformats.org/officeDocument/2006/relationships/hyperlink" Target="https://iris.who.int/bitstream/handle/10665/378162/9789240096394-eng.pdf?sequence=1" TargetMode="External"/><Relationship Id="rId14" Type="http://schemas.openxmlformats.org/officeDocument/2006/relationships/hyperlink" Target="https://iris.who.int/bitstream/handle/10665/378162/9789240096394-eng.pdf?sequence=1" TargetMode="External"/><Relationship Id="rId22" Type="http://schemas.openxmlformats.org/officeDocument/2006/relationships/hyperlink" Target="https://iris.who.int/bitstream/handle/10665/378162/9789240096394-eng.pdf?sequence=1" TargetMode="External"/><Relationship Id="rId27" Type="http://schemas.openxmlformats.org/officeDocument/2006/relationships/hyperlink" Target="https://iris.who.int/bitstream/handle/10665/378162/9789240096394-eng.pdf?sequence=1" TargetMode="External"/><Relationship Id="rId30" Type="http://schemas.openxmlformats.org/officeDocument/2006/relationships/hyperlink" Target="https://iris.who.int/bitstream/handle/10665/378162/9789240096394-eng.pdf?sequence=1"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iris.who.int/bitstream/handle/10665/360861/9789240053694-eng.pdf?sequence=1" TargetMode="External"/><Relationship Id="rId13" Type="http://schemas.openxmlformats.org/officeDocument/2006/relationships/hyperlink" Target="https://www.who.int/publications/i/item/9789240031593" TargetMode="External"/><Relationship Id="rId18" Type="http://schemas.openxmlformats.org/officeDocument/2006/relationships/hyperlink" Target="https://www.who.int/publications/i/item/9789240031593" TargetMode="External"/><Relationship Id="rId3" Type="http://schemas.openxmlformats.org/officeDocument/2006/relationships/hyperlink" Target="https://www.who.int/publications/i/item/9789240031593" TargetMode="External"/><Relationship Id="rId21" Type="http://schemas.openxmlformats.org/officeDocument/2006/relationships/hyperlink" Target="https://iris.who.int/bitstream/handle/10665/333850/9789240008540-eng.pdf?sequence=1" TargetMode="External"/><Relationship Id="rId7" Type="http://schemas.openxmlformats.org/officeDocument/2006/relationships/hyperlink" Target="https://iris.who.int/bitstream/handle/10665/360861/9789240053694-eng.pdf?sequence=1" TargetMode="External"/><Relationship Id="rId12" Type="http://schemas.openxmlformats.org/officeDocument/2006/relationships/hyperlink" Target="https://iris.who.int/bitstream/handle/10665/360861/9789240053694-eng.pdf?sequence=1" TargetMode="External"/><Relationship Id="rId17" Type="http://schemas.openxmlformats.org/officeDocument/2006/relationships/hyperlink" Target="https://www.who.int/publications/i/item/9789240031593" TargetMode="External"/><Relationship Id="rId2" Type="http://schemas.openxmlformats.org/officeDocument/2006/relationships/hyperlink" Target="https://www.who.int/publications/i/item/9789240031593" TargetMode="External"/><Relationship Id="rId16" Type="http://schemas.openxmlformats.org/officeDocument/2006/relationships/hyperlink" Target="https://iris.who.int/bitstream/handle/10665/360869/9789240054097-eng.pdf?sequence=1" TargetMode="External"/><Relationship Id="rId20" Type="http://schemas.openxmlformats.org/officeDocument/2006/relationships/hyperlink" Target="https://www.who.int/publications/i/item/9789240031593" TargetMode="External"/><Relationship Id="rId1" Type="http://schemas.openxmlformats.org/officeDocument/2006/relationships/hyperlink" Target="https://www.who.int/publications/i/item/9789240031593" TargetMode="External"/><Relationship Id="rId6" Type="http://schemas.openxmlformats.org/officeDocument/2006/relationships/hyperlink" Target="https://www.who.int/publications/i/item/9789240031593" TargetMode="External"/><Relationship Id="rId11" Type="http://schemas.openxmlformats.org/officeDocument/2006/relationships/hyperlink" Target="https://iris.who.int/bitstream/handle/10665/360861/9789240053694-eng.pdf?sequence=1" TargetMode="External"/><Relationship Id="rId5" Type="http://schemas.openxmlformats.org/officeDocument/2006/relationships/hyperlink" Target="https://iris.who.int/bitstream/handle/10665/378221/9789240095137-eng.pdf?sequence=1" TargetMode="External"/><Relationship Id="rId15" Type="http://schemas.openxmlformats.org/officeDocument/2006/relationships/hyperlink" Target="https://www.who.int/publications/i/item/9789240031593" TargetMode="External"/><Relationship Id="rId10" Type="http://schemas.openxmlformats.org/officeDocument/2006/relationships/hyperlink" Target="https://iris.who.int/bitstream/handle/10665/360861/9789240053694-eng.pdf?sequence=1" TargetMode="External"/><Relationship Id="rId19" Type="http://schemas.openxmlformats.org/officeDocument/2006/relationships/hyperlink" Target="https://www.who.int/publications/i/item/9789240031593" TargetMode="External"/><Relationship Id="rId4" Type="http://schemas.openxmlformats.org/officeDocument/2006/relationships/hyperlink" Target="https://www.who.int/publications/i/item/9789240031593" TargetMode="External"/><Relationship Id="rId9" Type="http://schemas.openxmlformats.org/officeDocument/2006/relationships/hyperlink" Target="https://iris.who.int/bitstream/handle/10665/360861/9789240053694-eng.pdf?sequence=1" TargetMode="External"/><Relationship Id="rId14" Type="http://schemas.openxmlformats.org/officeDocument/2006/relationships/hyperlink" Target="https://iris.who.int/bitstream/handle/10665/360869/9789240054097-eng.pdf?sequence=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3" Type="http://schemas.openxmlformats.org/officeDocument/2006/relationships/hyperlink" Target="https://www.who.int/publications/i/item/9789240031593" TargetMode="External"/><Relationship Id="rId18" Type="http://schemas.openxmlformats.org/officeDocument/2006/relationships/hyperlink" Target="https://www.who.int/publications/i/item/9789240031593" TargetMode="External"/><Relationship Id="rId26" Type="http://schemas.openxmlformats.org/officeDocument/2006/relationships/hyperlink" Target="https://www.who.int/publications/i/item/9789240031593" TargetMode="External"/><Relationship Id="rId39" Type="http://schemas.openxmlformats.org/officeDocument/2006/relationships/hyperlink" Target="https://www.who.int/publications/i/item/9789240031593" TargetMode="External"/><Relationship Id="rId21" Type="http://schemas.openxmlformats.org/officeDocument/2006/relationships/hyperlink" Target="https://www.who.int/publications/i/item/9789240031593" TargetMode="External"/><Relationship Id="rId34" Type="http://schemas.openxmlformats.org/officeDocument/2006/relationships/hyperlink" Target="https://iris.who.int/bitstream/handle/10665/357088/9789240052178-eng.pdf?sequence=1" TargetMode="External"/><Relationship Id="rId42" Type="http://schemas.openxmlformats.org/officeDocument/2006/relationships/hyperlink" Target="https://www.who.int/publications/i/item/9789240031593" TargetMode="External"/><Relationship Id="rId47" Type="http://schemas.openxmlformats.org/officeDocument/2006/relationships/hyperlink" Target="https://www.who.int/publications/i/item/9789240031593" TargetMode="External"/><Relationship Id="rId50" Type="http://schemas.openxmlformats.org/officeDocument/2006/relationships/hyperlink" Target="https://www.who.int/publications/i/item/9789240031593" TargetMode="External"/><Relationship Id="rId7" Type="http://schemas.openxmlformats.org/officeDocument/2006/relationships/hyperlink" Target="https://www.who.int/publications/i/item/9789240031593" TargetMode="External"/><Relationship Id="rId2" Type="http://schemas.openxmlformats.org/officeDocument/2006/relationships/hyperlink" Target="https://www.who.int/publications/i/item/9789240031593" TargetMode="External"/><Relationship Id="rId16" Type="http://schemas.openxmlformats.org/officeDocument/2006/relationships/hyperlink" Target="https://iris.who.int/bitstream/handle/10665/357088/9789240052178-eng.pdf?sequence=1" TargetMode="External"/><Relationship Id="rId29" Type="http://schemas.openxmlformats.org/officeDocument/2006/relationships/hyperlink" Target="https://www.who.int/publications/i/item/9789240031593" TargetMode="External"/><Relationship Id="rId11" Type="http://schemas.openxmlformats.org/officeDocument/2006/relationships/hyperlink" Target="https://www.who.int/publications/i/item/9789240031593" TargetMode="External"/><Relationship Id="rId24" Type="http://schemas.openxmlformats.org/officeDocument/2006/relationships/hyperlink" Target="https://www.who.int/publications/i/item/9789240031593" TargetMode="External"/><Relationship Id="rId32" Type="http://schemas.openxmlformats.org/officeDocument/2006/relationships/hyperlink" Target="https://iris.who.int/bitstream/handle/10665/357088/9789240052178-eng.pdf?sequence=1" TargetMode="External"/><Relationship Id="rId37" Type="http://schemas.openxmlformats.org/officeDocument/2006/relationships/hyperlink" Target="https://www.who.int/publications/i/item/9789240031593" TargetMode="External"/><Relationship Id="rId40" Type="http://schemas.openxmlformats.org/officeDocument/2006/relationships/hyperlink" Target="https://www.who.int/publications/i/item/9789240031593" TargetMode="External"/><Relationship Id="rId45" Type="http://schemas.openxmlformats.org/officeDocument/2006/relationships/hyperlink" Target="https://www.who.int/publications/i/item/9789240031593" TargetMode="External"/><Relationship Id="rId5" Type="http://schemas.openxmlformats.org/officeDocument/2006/relationships/hyperlink" Target="https://www.who.int/publications/i/item/9789240031593" TargetMode="External"/><Relationship Id="rId15" Type="http://schemas.openxmlformats.org/officeDocument/2006/relationships/hyperlink" Target="https://www.who.int/publications/i/item/9789240031593" TargetMode="External"/><Relationship Id="rId23" Type="http://schemas.openxmlformats.org/officeDocument/2006/relationships/hyperlink" Target="https://www.who.int/publications/i/item/9789240031593" TargetMode="External"/><Relationship Id="rId28" Type="http://schemas.openxmlformats.org/officeDocument/2006/relationships/hyperlink" Target="https://www.who.int/publications/i/item/9789240031593" TargetMode="External"/><Relationship Id="rId36" Type="http://schemas.openxmlformats.org/officeDocument/2006/relationships/hyperlink" Target="https://www.who.int/publications/i/item/9789240031593" TargetMode="External"/><Relationship Id="rId49" Type="http://schemas.openxmlformats.org/officeDocument/2006/relationships/hyperlink" Target="https://www.who.int/publications/i/item/9789240031593" TargetMode="External"/><Relationship Id="rId10" Type="http://schemas.openxmlformats.org/officeDocument/2006/relationships/hyperlink" Target="https://www.who.int/publications/i/item/9789240031593" TargetMode="External"/><Relationship Id="rId19" Type="http://schemas.openxmlformats.org/officeDocument/2006/relationships/hyperlink" Target="https://www.who.int/publications/i/item/9789240031593" TargetMode="External"/><Relationship Id="rId31" Type="http://schemas.openxmlformats.org/officeDocument/2006/relationships/hyperlink" Target="https://iris.who.int/bitstream/handle/10665/357088/9789240052178-eng.pdf?sequence=1" TargetMode="External"/><Relationship Id="rId44" Type="http://schemas.openxmlformats.org/officeDocument/2006/relationships/hyperlink" Target="https://www.who.int/publications/i/item/9789240031593" TargetMode="External"/><Relationship Id="rId4" Type="http://schemas.openxmlformats.org/officeDocument/2006/relationships/hyperlink" Target="https://www.who.int/publications/i/item/9789240031593" TargetMode="External"/><Relationship Id="rId9" Type="http://schemas.openxmlformats.org/officeDocument/2006/relationships/hyperlink" Target="https://www.who.int/publications/i/item/9789240031593" TargetMode="External"/><Relationship Id="rId14" Type="http://schemas.openxmlformats.org/officeDocument/2006/relationships/hyperlink" Target="https://www.who.int/publications/i/item/9789240031593" TargetMode="External"/><Relationship Id="rId22" Type="http://schemas.openxmlformats.org/officeDocument/2006/relationships/hyperlink" Target="https://www.who.int/publications/i/item/9789240031593" TargetMode="External"/><Relationship Id="rId27" Type="http://schemas.openxmlformats.org/officeDocument/2006/relationships/hyperlink" Target="https://www.who.int/publications/i/item/9789240031593" TargetMode="External"/><Relationship Id="rId30" Type="http://schemas.openxmlformats.org/officeDocument/2006/relationships/hyperlink" Target="https://www.who.int/publications/i/item/9789240031593" TargetMode="External"/><Relationship Id="rId35" Type="http://schemas.openxmlformats.org/officeDocument/2006/relationships/hyperlink" Target="https://www.who.int/publications/i/item/9789240031593" TargetMode="External"/><Relationship Id="rId43" Type="http://schemas.openxmlformats.org/officeDocument/2006/relationships/hyperlink" Target="https://www.who.int/publications/i/item/9789240031593" TargetMode="External"/><Relationship Id="rId48" Type="http://schemas.openxmlformats.org/officeDocument/2006/relationships/hyperlink" Target="https://www.who.int/publications/i/item/9789240031593" TargetMode="External"/><Relationship Id="rId8" Type="http://schemas.openxmlformats.org/officeDocument/2006/relationships/hyperlink" Target="https://www.who.int/publications/i/item/9789240031593" TargetMode="External"/><Relationship Id="rId3" Type="http://schemas.openxmlformats.org/officeDocument/2006/relationships/hyperlink" Target="https://www.who.int/publications/i/item/9789240031593" TargetMode="External"/><Relationship Id="rId12" Type="http://schemas.openxmlformats.org/officeDocument/2006/relationships/hyperlink" Target="https://www.who.int/publications/i/item/9789240031593" TargetMode="External"/><Relationship Id="rId17" Type="http://schemas.openxmlformats.org/officeDocument/2006/relationships/hyperlink" Target="https://www.who.int/publications/i/item/9789240031593" TargetMode="External"/><Relationship Id="rId25" Type="http://schemas.openxmlformats.org/officeDocument/2006/relationships/hyperlink" Target="https://www.who.int/publications/i/item/9789240031593" TargetMode="External"/><Relationship Id="rId33" Type="http://schemas.openxmlformats.org/officeDocument/2006/relationships/hyperlink" Target="https://iris.who.int/bitstream/handle/10665/357088/9789240052178-eng.pdf?sequence=1" TargetMode="External"/><Relationship Id="rId38" Type="http://schemas.openxmlformats.org/officeDocument/2006/relationships/hyperlink" Target="https://www.who.int/publications/i/item/9789240031593" TargetMode="External"/><Relationship Id="rId46" Type="http://schemas.openxmlformats.org/officeDocument/2006/relationships/hyperlink" Target="https://www.who.int/publications/i/item/9789240031593" TargetMode="External"/><Relationship Id="rId20" Type="http://schemas.openxmlformats.org/officeDocument/2006/relationships/hyperlink" Target="https://www.who.int/publications/i/item/9789240031593" TargetMode="External"/><Relationship Id="rId41" Type="http://schemas.openxmlformats.org/officeDocument/2006/relationships/hyperlink" Target="https://www.who.int/publications/i/item/9789240031593" TargetMode="External"/><Relationship Id="rId1" Type="http://schemas.openxmlformats.org/officeDocument/2006/relationships/hyperlink" Target="https://www.who.int/publications/i/item/9789240031593" TargetMode="External"/><Relationship Id="rId6" Type="http://schemas.openxmlformats.org/officeDocument/2006/relationships/hyperlink" Target="https://www.who.int/publications/i/item/9789240031593"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iris.who.int/bitstream/handle/10665/378162/9789240096394-eng.pdf?sequence=1" TargetMode="External"/><Relationship Id="rId13" Type="http://schemas.openxmlformats.org/officeDocument/2006/relationships/hyperlink" Target="https://iris.who.int/bitstream/handle/10665/378162/9789240096394-eng.pdf?sequence=1" TargetMode="External"/><Relationship Id="rId18" Type="http://schemas.openxmlformats.org/officeDocument/2006/relationships/hyperlink" Target="https://iris.who.int/bitstream/handle/10665/378162/9789240096394-eng.pdf?sequence=1" TargetMode="External"/><Relationship Id="rId26" Type="http://schemas.openxmlformats.org/officeDocument/2006/relationships/hyperlink" Target="https://iris.who.int/bitstream/handle/10665/378162/9789240096394-eng.pdf?sequence=1" TargetMode="External"/><Relationship Id="rId3" Type="http://schemas.openxmlformats.org/officeDocument/2006/relationships/hyperlink" Target="https://iris.who.int/bitstream/handle/10665/378162/9789240096394-eng.pdf?sequence=1" TargetMode="External"/><Relationship Id="rId21" Type="http://schemas.openxmlformats.org/officeDocument/2006/relationships/hyperlink" Target="https://iris.who.int/bitstream/handle/10665/378162/9789240096394-eng.pdf?sequence=1" TargetMode="External"/><Relationship Id="rId7" Type="http://schemas.openxmlformats.org/officeDocument/2006/relationships/hyperlink" Target="https://iris.who.int/bitstream/handle/10665/378162/9789240096394-eng.pdf?sequence=1" TargetMode="External"/><Relationship Id="rId12" Type="http://schemas.openxmlformats.org/officeDocument/2006/relationships/hyperlink" Target="https://iris.who.int/bitstream/handle/10665/378162/9789240096394-eng.pdf?sequence=1" TargetMode="External"/><Relationship Id="rId17" Type="http://schemas.openxmlformats.org/officeDocument/2006/relationships/hyperlink" Target="https://iris.who.int/bitstream/handle/10665/333850/9789240008540-eng.pdf?sequence=1" TargetMode="External"/><Relationship Id="rId25" Type="http://schemas.openxmlformats.org/officeDocument/2006/relationships/hyperlink" Target="https://iris.who.int/bitstream/handle/10665/378162/9789240096394-eng.pdf?sequence=1" TargetMode="External"/><Relationship Id="rId2" Type="http://schemas.openxmlformats.org/officeDocument/2006/relationships/hyperlink" Target="https://iris.who.int/bitstream/handle/10665/378162/9789240096394-eng.pdf?sequence=1" TargetMode="External"/><Relationship Id="rId16" Type="http://schemas.openxmlformats.org/officeDocument/2006/relationships/hyperlink" Target="https://iris.who.int/bitstream/handle/10665/333850/9789240008540-eng.pdf?sequence=1" TargetMode="External"/><Relationship Id="rId20" Type="http://schemas.openxmlformats.org/officeDocument/2006/relationships/hyperlink" Target="https://iris.who.int/bitstream/handle/10665/378162/9789240096394-eng.pdf?sequence=1" TargetMode="External"/><Relationship Id="rId29" Type="http://schemas.openxmlformats.org/officeDocument/2006/relationships/hyperlink" Target="https://iris.who.int/bitstream/handle/10665/378162/9789240096394-eng.pdf?sequence=1" TargetMode="External"/><Relationship Id="rId1" Type="http://schemas.openxmlformats.org/officeDocument/2006/relationships/hyperlink" Target="https://www.who.int/news-room/fact-sheets/detail/blood-safety-and-availability" TargetMode="External"/><Relationship Id="rId6" Type="http://schemas.openxmlformats.org/officeDocument/2006/relationships/hyperlink" Target="https://iris.who.int/bitstream/handle/10665/378162/9789240096394-eng.pdf?sequence=1" TargetMode="External"/><Relationship Id="rId11" Type="http://schemas.openxmlformats.org/officeDocument/2006/relationships/hyperlink" Target="https://iris.who.int/bitstream/handle/10665/378162/9789240096394-eng.pdf?sequence=1" TargetMode="External"/><Relationship Id="rId24" Type="http://schemas.openxmlformats.org/officeDocument/2006/relationships/hyperlink" Target="https://iris.who.int/bitstream/handle/10665/378162/9789240096394-eng.pdf?sequence=1" TargetMode="External"/><Relationship Id="rId32" Type="http://schemas.openxmlformats.org/officeDocument/2006/relationships/hyperlink" Target="https://iris.who.int/bitstream/handle/10665/378162/9789240096394-eng.pdf?sequence=1" TargetMode="External"/><Relationship Id="rId5" Type="http://schemas.openxmlformats.org/officeDocument/2006/relationships/hyperlink" Target="https://iris.who.int/bitstream/handle/10665/378162/9789240096394-eng.pdf?sequence=1" TargetMode="External"/><Relationship Id="rId15" Type="http://schemas.openxmlformats.org/officeDocument/2006/relationships/hyperlink" Target="https://iris.who.int/bitstream/handle/10665/333850/9789240008540-eng.pdf?sequence=1" TargetMode="External"/><Relationship Id="rId23" Type="http://schemas.openxmlformats.org/officeDocument/2006/relationships/hyperlink" Target="https://iris.who.int/bitstream/handle/10665/378162/9789240096394-eng.pdf?sequence=1" TargetMode="External"/><Relationship Id="rId28" Type="http://schemas.openxmlformats.org/officeDocument/2006/relationships/hyperlink" Target="https://iris.who.int/bitstream/handle/10665/378162/9789240096394-eng.pdf?sequence=1" TargetMode="External"/><Relationship Id="rId10" Type="http://schemas.openxmlformats.org/officeDocument/2006/relationships/hyperlink" Target="https://iris.who.int/bitstream/handle/10665/378162/9789240096394-eng.pdf?sequence=1" TargetMode="External"/><Relationship Id="rId19" Type="http://schemas.openxmlformats.org/officeDocument/2006/relationships/hyperlink" Target="https://iris.who.int/bitstream/handle/10665/378162/9789240096394-eng.pdf?sequence=1" TargetMode="External"/><Relationship Id="rId31" Type="http://schemas.openxmlformats.org/officeDocument/2006/relationships/hyperlink" Target="https://iris.who.int/bitstream/handle/10665/378162/9789240096394-eng.pdf?sequence=1" TargetMode="External"/><Relationship Id="rId4" Type="http://schemas.openxmlformats.org/officeDocument/2006/relationships/hyperlink" Target="https://iris.who.int/bitstream/handle/10665/378162/9789240096394-eng.pdf?sequence=1" TargetMode="External"/><Relationship Id="rId9" Type="http://schemas.openxmlformats.org/officeDocument/2006/relationships/hyperlink" Target="https://iris.who.int/bitstream/handle/10665/378162/9789240096394-eng.pdf?sequence=1" TargetMode="External"/><Relationship Id="rId14" Type="http://schemas.openxmlformats.org/officeDocument/2006/relationships/hyperlink" Target="https://iris.who.int/bitstream/handle/10665/378162/9789240096394-eng.pdf?sequence=1" TargetMode="External"/><Relationship Id="rId22" Type="http://schemas.openxmlformats.org/officeDocument/2006/relationships/hyperlink" Target="https://iris.who.int/bitstream/handle/10665/378162/9789240096394-eng.pdf?sequence=1" TargetMode="External"/><Relationship Id="rId27" Type="http://schemas.openxmlformats.org/officeDocument/2006/relationships/hyperlink" Target="https://iris.who.int/bitstream/handle/10665/378162/9789240096394-eng.pdf?sequence=1" TargetMode="External"/><Relationship Id="rId30" Type="http://schemas.openxmlformats.org/officeDocument/2006/relationships/hyperlink" Target="https://iris.who.int/bitstream/handle/10665/378162/9789240096394-eng.pdf?sequence=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iris.who.int/bitstream/handle/10665/360861/9789240053694-eng.pdf?sequence=1" TargetMode="External"/><Relationship Id="rId13" Type="http://schemas.openxmlformats.org/officeDocument/2006/relationships/hyperlink" Target="https://www.who.int/publications/i/item/9789240031593" TargetMode="External"/><Relationship Id="rId18" Type="http://schemas.openxmlformats.org/officeDocument/2006/relationships/hyperlink" Target="https://www.who.int/publications/i/item/9789240031593" TargetMode="External"/><Relationship Id="rId3" Type="http://schemas.openxmlformats.org/officeDocument/2006/relationships/hyperlink" Target="https://www.who.int/publications/i/item/9789240031593" TargetMode="External"/><Relationship Id="rId21" Type="http://schemas.openxmlformats.org/officeDocument/2006/relationships/hyperlink" Target="https://iris.who.int/bitstream/handle/10665/333850/9789240008540-eng.pdf?sequence=1" TargetMode="External"/><Relationship Id="rId7" Type="http://schemas.openxmlformats.org/officeDocument/2006/relationships/hyperlink" Target="https://iris.who.int/bitstream/handle/10665/360861/9789240053694-eng.pdf?sequence=1" TargetMode="External"/><Relationship Id="rId12" Type="http://schemas.openxmlformats.org/officeDocument/2006/relationships/hyperlink" Target="https://iris.who.int/bitstream/handle/10665/360861/9789240053694-eng.pdf?sequence=1" TargetMode="External"/><Relationship Id="rId17" Type="http://schemas.openxmlformats.org/officeDocument/2006/relationships/hyperlink" Target="https://www.who.int/publications/i/item/9789240031593" TargetMode="External"/><Relationship Id="rId2" Type="http://schemas.openxmlformats.org/officeDocument/2006/relationships/hyperlink" Target="https://www.who.int/publications/i/item/9789240031593" TargetMode="External"/><Relationship Id="rId16" Type="http://schemas.openxmlformats.org/officeDocument/2006/relationships/hyperlink" Target="https://iris.who.int/bitstream/handle/10665/360869/9789240054097-eng.pdf?sequence=1" TargetMode="External"/><Relationship Id="rId20" Type="http://schemas.openxmlformats.org/officeDocument/2006/relationships/hyperlink" Target="https://www.who.int/publications/i/item/9789240031593" TargetMode="External"/><Relationship Id="rId1" Type="http://schemas.openxmlformats.org/officeDocument/2006/relationships/hyperlink" Target="https://www.who.int/publications/i/item/9789240031593" TargetMode="External"/><Relationship Id="rId6" Type="http://schemas.openxmlformats.org/officeDocument/2006/relationships/hyperlink" Target="https://www.who.int/publications/i/item/9789240031593" TargetMode="External"/><Relationship Id="rId11" Type="http://schemas.openxmlformats.org/officeDocument/2006/relationships/hyperlink" Target="https://iris.who.int/bitstream/handle/10665/360861/9789240053694-eng.pdf?sequence=1" TargetMode="External"/><Relationship Id="rId5" Type="http://schemas.openxmlformats.org/officeDocument/2006/relationships/hyperlink" Target="https://iris.who.int/bitstream/handle/10665/378221/9789240095137-eng.pdf?sequence=1" TargetMode="External"/><Relationship Id="rId15" Type="http://schemas.openxmlformats.org/officeDocument/2006/relationships/hyperlink" Target="https://www.who.int/publications/i/item/9789240031593" TargetMode="External"/><Relationship Id="rId10" Type="http://schemas.openxmlformats.org/officeDocument/2006/relationships/hyperlink" Target="https://iris.who.int/bitstream/handle/10665/360861/9789240053694-eng.pdf?sequence=1" TargetMode="External"/><Relationship Id="rId19" Type="http://schemas.openxmlformats.org/officeDocument/2006/relationships/hyperlink" Target="https://www.who.int/publications/i/item/9789240031593" TargetMode="External"/><Relationship Id="rId4" Type="http://schemas.openxmlformats.org/officeDocument/2006/relationships/hyperlink" Target="https://www.who.int/publications/i/item/9789240031593" TargetMode="External"/><Relationship Id="rId9" Type="http://schemas.openxmlformats.org/officeDocument/2006/relationships/hyperlink" Target="https://iris.who.int/bitstream/handle/10665/360861/9789240053694-eng.pdf?sequence=1" TargetMode="External"/><Relationship Id="rId14" Type="http://schemas.openxmlformats.org/officeDocument/2006/relationships/hyperlink" Target="https://iris.who.int/bitstream/handle/10665/360869/9789240054097-eng.pdf?sequence=1"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s://www.who.int/publications/i/item/9789240031593" TargetMode="External"/><Relationship Id="rId18" Type="http://schemas.openxmlformats.org/officeDocument/2006/relationships/hyperlink" Target="https://www.who.int/publications/i/item/9789240031593" TargetMode="External"/><Relationship Id="rId26" Type="http://schemas.openxmlformats.org/officeDocument/2006/relationships/hyperlink" Target="https://www.who.int/publications/i/item/9789240031593" TargetMode="External"/><Relationship Id="rId39" Type="http://schemas.openxmlformats.org/officeDocument/2006/relationships/hyperlink" Target="https://www.who.int/publications/i/item/9789240031593" TargetMode="External"/><Relationship Id="rId21" Type="http://schemas.openxmlformats.org/officeDocument/2006/relationships/hyperlink" Target="https://www.who.int/publications/i/item/9789240031593" TargetMode="External"/><Relationship Id="rId34" Type="http://schemas.openxmlformats.org/officeDocument/2006/relationships/hyperlink" Target="https://iris.who.int/bitstream/handle/10665/357088/9789240052178-eng.pdf?sequence=1" TargetMode="External"/><Relationship Id="rId42" Type="http://schemas.openxmlformats.org/officeDocument/2006/relationships/hyperlink" Target="https://www.who.int/publications/i/item/9789240031593" TargetMode="External"/><Relationship Id="rId47" Type="http://schemas.openxmlformats.org/officeDocument/2006/relationships/hyperlink" Target="https://www.who.int/publications/i/item/9789240031593" TargetMode="External"/><Relationship Id="rId50" Type="http://schemas.openxmlformats.org/officeDocument/2006/relationships/hyperlink" Target="https://www.who.int/publications/i/item/9789240031593" TargetMode="External"/><Relationship Id="rId7" Type="http://schemas.openxmlformats.org/officeDocument/2006/relationships/hyperlink" Target="https://www.who.int/publications/i/item/9789240031593" TargetMode="External"/><Relationship Id="rId2" Type="http://schemas.openxmlformats.org/officeDocument/2006/relationships/hyperlink" Target="https://www.who.int/publications/i/item/9789240031593" TargetMode="External"/><Relationship Id="rId16" Type="http://schemas.openxmlformats.org/officeDocument/2006/relationships/hyperlink" Target="https://iris.who.int/bitstream/handle/10665/357088/9789240052178-eng.pdf?sequence=1" TargetMode="External"/><Relationship Id="rId29" Type="http://schemas.openxmlformats.org/officeDocument/2006/relationships/hyperlink" Target="https://www.who.int/publications/i/item/9789240031593" TargetMode="External"/><Relationship Id="rId11" Type="http://schemas.openxmlformats.org/officeDocument/2006/relationships/hyperlink" Target="https://www.who.int/publications/i/item/9789240031593" TargetMode="External"/><Relationship Id="rId24" Type="http://schemas.openxmlformats.org/officeDocument/2006/relationships/hyperlink" Target="https://www.who.int/publications/i/item/9789240031593" TargetMode="External"/><Relationship Id="rId32" Type="http://schemas.openxmlformats.org/officeDocument/2006/relationships/hyperlink" Target="https://iris.who.int/bitstream/handle/10665/357088/9789240052178-eng.pdf?sequence=1" TargetMode="External"/><Relationship Id="rId37" Type="http://schemas.openxmlformats.org/officeDocument/2006/relationships/hyperlink" Target="https://www.who.int/publications/i/item/9789240031593" TargetMode="External"/><Relationship Id="rId40" Type="http://schemas.openxmlformats.org/officeDocument/2006/relationships/hyperlink" Target="https://www.who.int/publications/i/item/9789240031593" TargetMode="External"/><Relationship Id="rId45" Type="http://schemas.openxmlformats.org/officeDocument/2006/relationships/hyperlink" Target="https://www.who.int/publications/i/item/9789240031593" TargetMode="External"/><Relationship Id="rId5" Type="http://schemas.openxmlformats.org/officeDocument/2006/relationships/hyperlink" Target="https://www.who.int/publications/i/item/9789240031593" TargetMode="External"/><Relationship Id="rId15" Type="http://schemas.openxmlformats.org/officeDocument/2006/relationships/hyperlink" Target="https://www.who.int/publications/i/item/9789240031593" TargetMode="External"/><Relationship Id="rId23" Type="http://schemas.openxmlformats.org/officeDocument/2006/relationships/hyperlink" Target="https://www.who.int/publications/i/item/9789240031593" TargetMode="External"/><Relationship Id="rId28" Type="http://schemas.openxmlformats.org/officeDocument/2006/relationships/hyperlink" Target="https://www.who.int/publications/i/item/9789240031593" TargetMode="External"/><Relationship Id="rId36" Type="http://schemas.openxmlformats.org/officeDocument/2006/relationships/hyperlink" Target="https://www.who.int/publications/i/item/9789240031593" TargetMode="External"/><Relationship Id="rId49" Type="http://schemas.openxmlformats.org/officeDocument/2006/relationships/hyperlink" Target="https://www.who.int/publications/i/item/9789240031593" TargetMode="External"/><Relationship Id="rId10" Type="http://schemas.openxmlformats.org/officeDocument/2006/relationships/hyperlink" Target="https://www.who.int/publications/i/item/9789240031593" TargetMode="External"/><Relationship Id="rId19" Type="http://schemas.openxmlformats.org/officeDocument/2006/relationships/hyperlink" Target="https://www.who.int/publications/i/item/9789240031593" TargetMode="External"/><Relationship Id="rId31" Type="http://schemas.openxmlformats.org/officeDocument/2006/relationships/hyperlink" Target="https://iris.who.int/bitstream/handle/10665/357088/9789240052178-eng.pdf?sequence=1" TargetMode="External"/><Relationship Id="rId44" Type="http://schemas.openxmlformats.org/officeDocument/2006/relationships/hyperlink" Target="https://www.who.int/publications/i/item/9789240031593" TargetMode="External"/><Relationship Id="rId4" Type="http://schemas.openxmlformats.org/officeDocument/2006/relationships/hyperlink" Target="https://www.who.int/publications/i/item/9789240031593" TargetMode="External"/><Relationship Id="rId9" Type="http://schemas.openxmlformats.org/officeDocument/2006/relationships/hyperlink" Target="https://www.who.int/publications/i/item/9789240031593" TargetMode="External"/><Relationship Id="rId14" Type="http://schemas.openxmlformats.org/officeDocument/2006/relationships/hyperlink" Target="https://www.who.int/publications/i/item/9789240031593" TargetMode="External"/><Relationship Id="rId22" Type="http://schemas.openxmlformats.org/officeDocument/2006/relationships/hyperlink" Target="https://www.who.int/publications/i/item/9789240031593" TargetMode="External"/><Relationship Id="rId27" Type="http://schemas.openxmlformats.org/officeDocument/2006/relationships/hyperlink" Target="https://www.who.int/publications/i/item/9789240031593" TargetMode="External"/><Relationship Id="rId30" Type="http://schemas.openxmlformats.org/officeDocument/2006/relationships/hyperlink" Target="https://www.who.int/publications/i/item/9789240031593" TargetMode="External"/><Relationship Id="rId35" Type="http://schemas.openxmlformats.org/officeDocument/2006/relationships/hyperlink" Target="https://www.who.int/publications/i/item/9789240031593" TargetMode="External"/><Relationship Id="rId43" Type="http://schemas.openxmlformats.org/officeDocument/2006/relationships/hyperlink" Target="https://www.who.int/publications/i/item/9789240031593" TargetMode="External"/><Relationship Id="rId48" Type="http://schemas.openxmlformats.org/officeDocument/2006/relationships/hyperlink" Target="https://www.who.int/publications/i/item/9789240031593" TargetMode="External"/><Relationship Id="rId8" Type="http://schemas.openxmlformats.org/officeDocument/2006/relationships/hyperlink" Target="https://www.who.int/publications/i/item/9789240031593" TargetMode="External"/><Relationship Id="rId51" Type="http://schemas.openxmlformats.org/officeDocument/2006/relationships/printerSettings" Target="../printerSettings/printerSettings2.bin"/><Relationship Id="rId3" Type="http://schemas.openxmlformats.org/officeDocument/2006/relationships/hyperlink" Target="https://www.who.int/publications/i/item/9789240031593" TargetMode="External"/><Relationship Id="rId12" Type="http://schemas.openxmlformats.org/officeDocument/2006/relationships/hyperlink" Target="https://www.who.int/publications/i/item/9789240031593" TargetMode="External"/><Relationship Id="rId17" Type="http://schemas.openxmlformats.org/officeDocument/2006/relationships/hyperlink" Target="https://www.who.int/publications/i/item/9789240031593" TargetMode="External"/><Relationship Id="rId25" Type="http://schemas.openxmlformats.org/officeDocument/2006/relationships/hyperlink" Target="https://www.who.int/publications/i/item/9789240031593" TargetMode="External"/><Relationship Id="rId33" Type="http://schemas.openxmlformats.org/officeDocument/2006/relationships/hyperlink" Target="https://iris.who.int/bitstream/handle/10665/357088/9789240052178-eng.pdf?sequence=1" TargetMode="External"/><Relationship Id="rId38" Type="http://schemas.openxmlformats.org/officeDocument/2006/relationships/hyperlink" Target="https://www.who.int/publications/i/item/9789240031593" TargetMode="External"/><Relationship Id="rId46" Type="http://schemas.openxmlformats.org/officeDocument/2006/relationships/hyperlink" Target="https://www.who.int/publications/i/item/9789240031593" TargetMode="External"/><Relationship Id="rId20" Type="http://schemas.openxmlformats.org/officeDocument/2006/relationships/hyperlink" Target="https://www.who.int/publications/i/item/9789240031593" TargetMode="External"/><Relationship Id="rId41" Type="http://schemas.openxmlformats.org/officeDocument/2006/relationships/hyperlink" Target="https://www.who.int/publications/i/item/9789240031593" TargetMode="External"/><Relationship Id="rId1" Type="http://schemas.openxmlformats.org/officeDocument/2006/relationships/hyperlink" Target="https://www.who.int/publications/i/item/9789240031593" TargetMode="External"/><Relationship Id="rId6" Type="http://schemas.openxmlformats.org/officeDocument/2006/relationships/hyperlink" Target="https://www.who.int/publications/i/item/978924003159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6"/>
  <sheetViews>
    <sheetView tabSelected="1" workbookViewId="0">
      <pane xSplit="1" ySplit="3" topLeftCell="B17" activePane="bottomRight" state="frozen"/>
      <selection pane="topRight" activeCell="B1" sqref="B1"/>
      <selection pane="bottomLeft" activeCell="A4" sqref="A4"/>
      <selection pane="bottomRight"/>
    </sheetView>
  </sheetViews>
  <sheetFormatPr defaultColWidth="10.625" defaultRowHeight="15"/>
  <cols>
    <col min="1" max="1" width="119" style="2" customWidth="1"/>
    <col min="2" max="2" width="41" style="2" bestFit="1" customWidth="1"/>
    <col min="3" max="16384" width="10.625" style="2"/>
  </cols>
  <sheetData>
    <row r="1" spans="1:1" ht="19.7" customHeight="1">
      <c r="A1" s="23" t="s">
        <v>0</v>
      </c>
    </row>
    <row r="2" spans="1:1">
      <c r="A2" s="24" t="s">
        <v>1</v>
      </c>
    </row>
    <row r="3" spans="1:1">
      <c r="A3" s="24" t="s">
        <v>2</v>
      </c>
    </row>
    <row r="5" spans="1:1" ht="114.6" customHeight="1">
      <c r="A5" s="27" t="s">
        <v>3</v>
      </c>
    </row>
    <row r="7" spans="1:1">
      <c r="A7" s="25" t="s">
        <v>4</v>
      </c>
    </row>
    <row r="8" spans="1:1" ht="16.350000000000001" customHeight="1">
      <c r="A8" s="25" t="s">
        <v>5</v>
      </c>
    </row>
    <row r="9" spans="1:1" ht="16.350000000000001" customHeight="1">
      <c r="A9" s="25" t="s">
        <v>6</v>
      </c>
    </row>
    <row r="10" spans="1:1" ht="16.350000000000001" customHeight="1">
      <c r="A10" s="24" t="s">
        <v>7</v>
      </c>
    </row>
    <row r="11" spans="1:1" ht="16.350000000000001" customHeight="1">
      <c r="A11" s="24" t="s">
        <v>8</v>
      </c>
    </row>
    <row r="12" spans="1:1" ht="32.450000000000003" customHeight="1">
      <c r="A12" s="26" t="s">
        <v>9</v>
      </c>
    </row>
    <row r="14" spans="1:1" ht="30">
      <c r="A14" s="26" t="s">
        <v>10</v>
      </c>
    </row>
    <row r="16" spans="1:1" ht="48.6" customHeight="1">
      <c r="A16" s="26" t="s">
        <v>11</v>
      </c>
    </row>
    <row r="18" spans="1:1" ht="60">
      <c r="A18" s="25" t="s">
        <v>12</v>
      </c>
    </row>
    <row r="20" spans="1:1">
      <c r="A20" s="24" t="s">
        <v>13</v>
      </c>
    </row>
    <row r="22" spans="1:1">
      <c r="A22" s="9" t="s">
        <v>14</v>
      </c>
    </row>
    <row r="23" spans="1:1" ht="50.25" customHeight="1">
      <c r="A23" s="10" t="s">
        <v>15</v>
      </c>
    </row>
    <row r="25" spans="1:1">
      <c r="A25" s="33" t="s">
        <v>16</v>
      </c>
    </row>
    <row r="26" spans="1:1" ht="43.5" thickBot="1">
      <c r="A26" s="34" t="s">
        <v>17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4"/>
  <sheetViews>
    <sheetView topLeftCell="A2" zoomScale="90" zoomScaleNormal="90" workbookViewId="0">
      <selection activeCell="A2" sqref="A2:A4"/>
    </sheetView>
  </sheetViews>
  <sheetFormatPr defaultColWidth="10.625" defaultRowHeight="15" customHeight="1"/>
  <cols>
    <col min="1" max="1" width="26" style="4" customWidth="1"/>
    <col min="2" max="2" width="30" style="4" customWidth="1"/>
    <col min="3" max="3" width="72.625" style="5" customWidth="1"/>
    <col min="4" max="6" width="14.125" style="4" customWidth="1"/>
    <col min="7" max="7" width="14.125" style="2" customWidth="1"/>
    <col min="8" max="8" width="35.5" style="2" customWidth="1"/>
    <col min="9" max="9" width="53.125" style="50" customWidth="1"/>
    <col min="10" max="10" width="17.125" style="50" customWidth="1"/>
    <col min="11" max="11" width="14.625" style="2" bestFit="1" customWidth="1"/>
    <col min="12" max="12" width="30.125" style="50" customWidth="1"/>
    <col min="13" max="13" width="10.625" style="2" customWidth="1"/>
    <col min="14" max="16384" width="10.625" style="2"/>
  </cols>
  <sheetData>
    <row r="1" spans="1:13" ht="16.350000000000001" customHeight="1" thickBot="1">
      <c r="A1" s="152" t="s">
        <v>14</v>
      </c>
      <c r="B1" s="153"/>
      <c r="C1" s="153"/>
      <c r="D1" s="153"/>
      <c r="E1" s="153"/>
      <c r="F1" s="153"/>
      <c r="G1" s="153"/>
      <c r="H1" s="153"/>
      <c r="I1" s="153"/>
      <c r="J1" s="153"/>
      <c r="K1" s="153"/>
      <c r="L1" s="153"/>
      <c r="M1" s="153"/>
    </row>
    <row r="2" spans="1:13" ht="34.35" customHeight="1">
      <c r="A2" s="154" t="s">
        <v>89</v>
      </c>
      <c r="B2" s="160" t="s">
        <v>90</v>
      </c>
      <c r="C2" s="155" t="s">
        <v>91</v>
      </c>
      <c r="D2" s="57" t="s">
        <v>66</v>
      </c>
      <c r="E2" s="57" t="s">
        <v>69</v>
      </c>
      <c r="F2" s="57" t="s">
        <v>60</v>
      </c>
      <c r="G2" s="57" t="s">
        <v>74</v>
      </c>
      <c r="H2" s="157" t="s">
        <v>92</v>
      </c>
      <c r="I2" s="156" t="s">
        <v>93</v>
      </c>
      <c r="J2" s="156" t="s">
        <v>94</v>
      </c>
      <c r="K2" s="156" t="s">
        <v>95</v>
      </c>
      <c r="L2" s="156" t="s">
        <v>96</v>
      </c>
      <c r="M2" s="161" t="s">
        <v>97</v>
      </c>
    </row>
    <row r="3" spans="1:13" ht="16.350000000000001" customHeight="1">
      <c r="A3" s="120"/>
      <c r="B3" s="123"/>
      <c r="C3" s="123"/>
      <c r="D3" s="13" t="str">
        <f>'Visión general del escenario'!B11</f>
        <v>Un país con una carga alta de VIH a punto de alcanzar los objetivos 95-95-95 en todas las poblaciones</v>
      </c>
      <c r="E3" s="13" t="str">
        <f>'Visión general del escenario'!B12</f>
        <v>Un país con una carga alta de VIH a punto de alcanzar los objetivos 95-95-95, pero no en todas las poblaciones</v>
      </c>
      <c r="F3" s="13" t="str">
        <f>'Visión general del escenario'!B13</f>
        <v>Un país con una carga alta de VIH que aún no ha alcanzado uno o más de los objetivos 95-95-95</v>
      </c>
      <c r="G3" s="13" t="str">
        <f>'Visión general del escenario'!B14</f>
        <v>Un país con una carga baja de VIH que alcanza uno o más de los objetivos 95-95-95</v>
      </c>
      <c r="H3" s="123"/>
      <c r="I3" s="123"/>
      <c r="J3" s="123"/>
      <c r="K3" s="123"/>
      <c r="L3" s="123"/>
      <c r="M3" s="128"/>
    </row>
    <row r="4" spans="1:13" ht="16.7" customHeight="1" thickBot="1">
      <c r="A4" s="121"/>
      <c r="B4" s="124"/>
      <c r="C4" s="124"/>
      <c r="D4" s="58" t="str">
        <f>'Visión general del escenario'!C11</f>
        <v>Escasas, posiblemente algunos pacientes con tratamiento antirretrovírico (TAR) no suprimidos y algunos subsegmentos concretos que suelen estar desatendidos</v>
      </c>
      <c r="E4" s="58" t="str">
        <f>'Visión general del escenario'!C12</f>
        <v>Adolescentes y mujeres jóvenes, poblaciones clave, hombres</v>
      </c>
      <c r="F4" s="58" t="str">
        <f>'Visión general del escenario'!C13</f>
        <v>Clínicamente inestable o sintomático, carencias en todos los grupos de población</v>
      </c>
      <c r="G4" s="58" t="str">
        <f>'Visión general del escenario'!C14</f>
        <v>Clínicamente inestable o sintomático, carencias en todos los grupos de población</v>
      </c>
      <c r="H4" s="123"/>
      <c r="I4" s="123"/>
      <c r="J4" s="123"/>
      <c r="K4" s="123"/>
      <c r="L4" s="123"/>
      <c r="M4" s="128"/>
    </row>
    <row r="5" spans="1:13" ht="18" customHeight="1" thickBot="1">
      <c r="A5" s="158" t="s">
        <v>274</v>
      </c>
      <c r="B5" s="59" t="s">
        <v>275</v>
      </c>
      <c r="C5" s="60" t="s">
        <v>276</v>
      </c>
      <c r="D5" s="61" t="s">
        <v>78</v>
      </c>
      <c r="E5" s="61" t="s">
        <v>78</v>
      </c>
      <c r="F5" s="61" t="s">
        <v>78</v>
      </c>
      <c r="G5" s="61" t="s">
        <v>78</v>
      </c>
      <c r="H5" s="85" t="s">
        <v>277</v>
      </c>
      <c r="I5" s="78" t="s">
        <v>278</v>
      </c>
      <c r="J5" s="5"/>
      <c r="K5" s="4"/>
      <c r="L5" s="55" t="s">
        <v>279</v>
      </c>
      <c r="M5" s="4"/>
    </row>
    <row r="6" spans="1:13" ht="32.450000000000003" customHeight="1">
      <c r="A6" s="159"/>
      <c r="B6" s="132" t="s">
        <v>280</v>
      </c>
      <c r="C6" s="62" t="s">
        <v>281</v>
      </c>
      <c r="D6" s="63" t="s">
        <v>78</v>
      </c>
      <c r="E6" s="63" t="s">
        <v>78</v>
      </c>
      <c r="F6" s="63" t="s">
        <v>78</v>
      </c>
      <c r="G6" s="63" t="s">
        <v>78</v>
      </c>
      <c r="H6" s="85" t="s">
        <v>282</v>
      </c>
      <c r="I6" s="78" t="s">
        <v>283</v>
      </c>
      <c r="J6" s="5"/>
      <c r="K6" s="4"/>
      <c r="L6" s="55" t="s">
        <v>284</v>
      </c>
      <c r="M6" s="100">
        <v>53</v>
      </c>
    </row>
    <row r="7" spans="1:13" ht="20.100000000000001" customHeight="1">
      <c r="A7" s="159"/>
      <c r="B7" s="130"/>
      <c r="C7" s="56" t="s">
        <v>285</v>
      </c>
      <c r="D7" s="30" t="s">
        <v>78</v>
      </c>
      <c r="E7" s="30" t="s">
        <v>78</v>
      </c>
      <c r="F7" s="30" t="s">
        <v>78</v>
      </c>
      <c r="G7" s="30" t="s">
        <v>78</v>
      </c>
      <c r="H7" s="85" t="s">
        <v>286</v>
      </c>
      <c r="I7" s="78" t="s">
        <v>287</v>
      </c>
      <c r="J7" s="53" t="s">
        <v>109</v>
      </c>
      <c r="K7" s="54" t="s">
        <v>115</v>
      </c>
      <c r="L7" s="55" t="s">
        <v>284</v>
      </c>
      <c r="M7" s="100">
        <v>86</v>
      </c>
    </row>
    <row r="8" spans="1:13" ht="18" customHeight="1">
      <c r="A8" s="159"/>
      <c r="B8" s="130"/>
      <c r="C8" s="56" t="s">
        <v>288</v>
      </c>
      <c r="D8" s="30" t="s">
        <v>82</v>
      </c>
      <c r="E8" s="30" t="s">
        <v>82</v>
      </c>
      <c r="F8" s="30" t="s">
        <v>78</v>
      </c>
      <c r="G8" s="30" t="s">
        <v>82</v>
      </c>
      <c r="H8" s="85" t="s">
        <v>289</v>
      </c>
      <c r="I8" s="78" t="s">
        <v>290</v>
      </c>
      <c r="J8" s="5"/>
      <c r="K8" s="4"/>
      <c r="L8" s="55" t="s">
        <v>284</v>
      </c>
      <c r="M8" s="100">
        <v>86</v>
      </c>
    </row>
    <row r="9" spans="1:13" ht="33" customHeight="1">
      <c r="A9" s="159"/>
      <c r="B9" s="130"/>
      <c r="C9" s="56" t="s">
        <v>291</v>
      </c>
      <c r="D9" s="30" t="s">
        <v>82</v>
      </c>
      <c r="E9" s="30" t="s">
        <v>80</v>
      </c>
      <c r="F9" s="30" t="s">
        <v>78</v>
      </c>
      <c r="G9" s="30" t="s">
        <v>82</v>
      </c>
      <c r="H9" s="85" t="s">
        <v>292</v>
      </c>
      <c r="I9" s="78" t="s">
        <v>293</v>
      </c>
      <c r="J9" s="5"/>
      <c r="K9" s="4"/>
      <c r="L9" s="55" t="s">
        <v>284</v>
      </c>
      <c r="M9" s="100" t="s">
        <v>294</v>
      </c>
    </row>
    <row r="10" spans="1:13" ht="46.5" customHeight="1">
      <c r="A10" s="159"/>
      <c r="B10" s="130"/>
      <c r="C10" s="56" t="s">
        <v>295</v>
      </c>
      <c r="D10" s="30" t="s">
        <v>78</v>
      </c>
      <c r="E10" s="30" t="s">
        <v>78</v>
      </c>
      <c r="F10" s="30" t="s">
        <v>78</v>
      </c>
      <c r="G10" s="30" t="s">
        <v>78</v>
      </c>
      <c r="H10" s="85" t="s">
        <v>296</v>
      </c>
      <c r="I10" s="78" t="s">
        <v>297</v>
      </c>
      <c r="J10" s="53" t="s">
        <v>109</v>
      </c>
      <c r="K10" s="54" t="s">
        <v>298</v>
      </c>
      <c r="L10" s="55" t="s">
        <v>284</v>
      </c>
      <c r="M10" s="100">
        <v>90</v>
      </c>
    </row>
    <row r="11" spans="1:13" ht="20.100000000000001" customHeight="1">
      <c r="A11" s="159"/>
      <c r="B11" s="130"/>
      <c r="C11" s="56" t="s">
        <v>299</v>
      </c>
      <c r="D11" s="30" t="s">
        <v>80</v>
      </c>
      <c r="E11" s="30" t="s">
        <v>80</v>
      </c>
      <c r="F11" s="30" t="s">
        <v>80</v>
      </c>
      <c r="G11" s="30" t="s">
        <v>82</v>
      </c>
      <c r="H11" s="85" t="s">
        <v>300</v>
      </c>
      <c r="I11" s="78" t="s">
        <v>301</v>
      </c>
      <c r="J11" s="53" t="s">
        <v>197</v>
      </c>
      <c r="K11" s="54" t="s">
        <v>302</v>
      </c>
      <c r="L11" s="55" t="s">
        <v>284</v>
      </c>
      <c r="M11" s="100">
        <v>90</v>
      </c>
    </row>
    <row r="12" spans="1:13" ht="18" customHeight="1">
      <c r="A12" s="159"/>
      <c r="B12" s="130"/>
      <c r="C12" s="56" t="s">
        <v>303</v>
      </c>
      <c r="D12" s="30" t="s">
        <v>78</v>
      </c>
      <c r="E12" s="30" t="s">
        <v>78</v>
      </c>
      <c r="F12" s="30" t="s">
        <v>78</v>
      </c>
      <c r="G12" s="30" t="s">
        <v>78</v>
      </c>
      <c r="H12" s="85" t="s">
        <v>304</v>
      </c>
      <c r="I12" s="78" t="s">
        <v>305</v>
      </c>
      <c r="J12" s="5"/>
      <c r="K12" s="4"/>
      <c r="L12" s="55" t="s">
        <v>284</v>
      </c>
      <c r="M12" s="100">
        <v>52</v>
      </c>
    </row>
    <row r="13" spans="1:13" ht="19.350000000000001" customHeight="1">
      <c r="A13" s="159"/>
      <c r="B13" s="130"/>
      <c r="C13" s="56" t="s">
        <v>306</v>
      </c>
      <c r="D13" s="30" t="s">
        <v>82</v>
      </c>
      <c r="E13" s="30" t="s">
        <v>82</v>
      </c>
      <c r="F13" s="30" t="s">
        <v>80</v>
      </c>
      <c r="G13" s="30" t="s">
        <v>80</v>
      </c>
      <c r="H13" s="85" t="s">
        <v>304</v>
      </c>
      <c r="I13" s="78" t="s">
        <v>305</v>
      </c>
      <c r="J13" s="5"/>
      <c r="K13" s="4"/>
      <c r="L13" s="55" t="s">
        <v>284</v>
      </c>
      <c r="M13" s="100">
        <v>52</v>
      </c>
    </row>
    <row r="14" spans="1:13" ht="19.350000000000001" customHeight="1">
      <c r="A14" s="159"/>
      <c r="B14" s="130"/>
      <c r="C14" s="56" t="s">
        <v>307</v>
      </c>
      <c r="D14" s="30" t="s">
        <v>78</v>
      </c>
      <c r="E14" s="30" t="s">
        <v>78</v>
      </c>
      <c r="F14" s="30" t="s">
        <v>78</v>
      </c>
      <c r="G14" s="30" t="s">
        <v>78</v>
      </c>
      <c r="H14" s="85" t="s">
        <v>308</v>
      </c>
      <c r="I14" s="78" t="s">
        <v>305</v>
      </c>
      <c r="J14" s="5"/>
      <c r="K14" s="4"/>
      <c r="L14" s="55" t="s">
        <v>284</v>
      </c>
      <c r="M14" s="100">
        <v>52</v>
      </c>
    </row>
    <row r="15" spans="1:13" ht="19.350000000000001" customHeight="1">
      <c r="A15" s="159"/>
      <c r="B15" s="130"/>
      <c r="C15" s="56" t="s">
        <v>309</v>
      </c>
      <c r="D15" s="30" t="s">
        <v>78</v>
      </c>
      <c r="E15" s="30" t="s">
        <v>78</v>
      </c>
      <c r="F15" s="30" t="s">
        <v>78</v>
      </c>
      <c r="G15" s="30" t="s">
        <v>78</v>
      </c>
      <c r="H15" s="85" t="s">
        <v>310</v>
      </c>
      <c r="I15" s="78" t="s">
        <v>305</v>
      </c>
      <c r="J15" s="5"/>
      <c r="K15" s="4"/>
      <c r="L15" s="55" t="s">
        <v>284</v>
      </c>
      <c r="M15" s="100">
        <v>52</v>
      </c>
    </row>
    <row r="16" spans="1:13" ht="19.350000000000001" customHeight="1">
      <c r="A16" s="159"/>
      <c r="B16" s="130"/>
      <c r="C16" s="56" t="s">
        <v>311</v>
      </c>
      <c r="D16" s="30" t="s">
        <v>78</v>
      </c>
      <c r="E16" s="30" t="s">
        <v>78</v>
      </c>
      <c r="F16" s="30" t="s">
        <v>78</v>
      </c>
      <c r="G16" s="30" t="s">
        <v>80</v>
      </c>
      <c r="H16" s="85" t="s">
        <v>312</v>
      </c>
      <c r="I16" s="78" t="s">
        <v>313</v>
      </c>
      <c r="J16" s="5"/>
      <c r="K16" s="4"/>
      <c r="L16" s="55" t="s">
        <v>284</v>
      </c>
      <c r="M16" s="100">
        <v>53</v>
      </c>
    </row>
    <row r="17" spans="1:13" ht="19.350000000000001" customHeight="1">
      <c r="A17" s="159"/>
      <c r="B17" s="130"/>
      <c r="C17" s="56" t="s">
        <v>314</v>
      </c>
      <c r="D17" s="30" t="s">
        <v>82</v>
      </c>
      <c r="E17" s="30" t="s">
        <v>80</v>
      </c>
      <c r="F17" s="30" t="s">
        <v>78</v>
      </c>
      <c r="G17" s="30" t="s">
        <v>82</v>
      </c>
      <c r="H17" s="85" t="s">
        <v>315</v>
      </c>
      <c r="I17" s="78" t="s">
        <v>316</v>
      </c>
      <c r="J17" s="53" t="s">
        <v>109</v>
      </c>
      <c r="K17" s="54" t="s">
        <v>155</v>
      </c>
      <c r="L17" s="55" t="s">
        <v>284</v>
      </c>
      <c r="M17" s="100" t="s">
        <v>317</v>
      </c>
    </row>
    <row r="18" spans="1:13" ht="37.35" customHeight="1">
      <c r="A18" s="159"/>
      <c r="B18" s="130"/>
      <c r="C18" s="56" t="s">
        <v>318</v>
      </c>
      <c r="D18" s="30" t="s">
        <v>82</v>
      </c>
      <c r="E18" s="30" t="s">
        <v>80</v>
      </c>
      <c r="F18" s="30" t="s">
        <v>80</v>
      </c>
      <c r="G18" s="30" t="s">
        <v>82</v>
      </c>
      <c r="H18" s="85" t="s">
        <v>315</v>
      </c>
      <c r="I18" s="78" t="s">
        <v>319</v>
      </c>
      <c r="J18" s="53" t="s">
        <v>197</v>
      </c>
      <c r="K18" s="54" t="s">
        <v>320</v>
      </c>
      <c r="L18" s="55" t="s">
        <v>284</v>
      </c>
      <c r="M18" s="100" t="s">
        <v>317</v>
      </c>
    </row>
    <row r="19" spans="1:13" ht="16.350000000000001" customHeight="1">
      <c r="A19" s="159"/>
      <c r="B19" s="130"/>
      <c r="C19" s="56" t="s">
        <v>321</v>
      </c>
      <c r="D19" s="30" t="s">
        <v>80</v>
      </c>
      <c r="E19" s="30" t="s">
        <v>78</v>
      </c>
      <c r="F19" s="30" t="s">
        <v>78</v>
      </c>
      <c r="G19" s="30" t="s">
        <v>82</v>
      </c>
      <c r="H19" s="85" t="s">
        <v>322</v>
      </c>
      <c r="I19" s="5"/>
      <c r="J19" s="5"/>
      <c r="K19" s="4"/>
      <c r="L19" s="5"/>
      <c r="M19" s="4"/>
    </row>
    <row r="20" spans="1:13" ht="32.450000000000003" customHeight="1">
      <c r="A20" s="159"/>
      <c r="B20" s="130"/>
      <c r="C20" s="56" t="s">
        <v>323</v>
      </c>
      <c r="D20" s="30" t="s">
        <v>82</v>
      </c>
      <c r="E20" s="30" t="s">
        <v>78</v>
      </c>
      <c r="F20" s="30" t="s">
        <v>78</v>
      </c>
      <c r="G20" s="30" t="s">
        <v>82</v>
      </c>
      <c r="H20" s="85" t="s">
        <v>322</v>
      </c>
      <c r="I20" s="5"/>
      <c r="J20" s="5"/>
      <c r="K20" s="4"/>
      <c r="L20" s="5"/>
      <c r="M20" s="4"/>
    </row>
    <row r="21" spans="1:13" ht="33.75" customHeight="1">
      <c r="A21" s="159"/>
      <c r="B21" s="130"/>
      <c r="C21" s="56" t="s">
        <v>324</v>
      </c>
      <c r="D21" s="30" t="s">
        <v>82</v>
      </c>
      <c r="E21" s="30" t="s">
        <v>80</v>
      </c>
      <c r="F21" s="30" t="s">
        <v>80</v>
      </c>
      <c r="G21" s="30" t="s">
        <v>82</v>
      </c>
      <c r="H21" s="85" t="s">
        <v>322</v>
      </c>
      <c r="I21" s="5"/>
      <c r="J21" s="5"/>
      <c r="K21" s="4"/>
      <c r="L21" s="5"/>
      <c r="M21" s="4"/>
    </row>
    <row r="22" spans="1:13" ht="36.6" customHeight="1">
      <c r="A22" s="159"/>
      <c r="B22" s="130"/>
      <c r="C22" s="56" t="s">
        <v>325</v>
      </c>
      <c r="D22" s="30" t="s">
        <v>82</v>
      </c>
      <c r="E22" s="30" t="s">
        <v>82</v>
      </c>
      <c r="F22" s="30" t="s">
        <v>80</v>
      </c>
      <c r="G22" s="30" t="s">
        <v>82</v>
      </c>
      <c r="H22" s="85" t="s">
        <v>322</v>
      </c>
      <c r="I22" s="5"/>
      <c r="J22" s="5"/>
      <c r="K22" s="4"/>
      <c r="L22" s="5"/>
      <c r="M22" s="4"/>
    </row>
    <row r="23" spans="1:13" ht="42.6" customHeight="1">
      <c r="A23" s="159"/>
      <c r="B23" s="130"/>
      <c r="C23" s="56" t="s">
        <v>326</v>
      </c>
      <c r="D23" s="30" t="s">
        <v>78</v>
      </c>
      <c r="E23" s="30" t="s">
        <v>78</v>
      </c>
      <c r="F23" s="30" t="s">
        <v>78</v>
      </c>
      <c r="G23" s="30" t="s">
        <v>80</v>
      </c>
      <c r="H23" s="85" t="s">
        <v>327</v>
      </c>
      <c r="I23" s="5"/>
      <c r="J23" s="5"/>
      <c r="K23" s="4"/>
      <c r="L23" s="5"/>
      <c r="M23" s="4"/>
    </row>
    <row r="24" spans="1:13" ht="16.350000000000001" customHeight="1">
      <c r="A24" s="159"/>
      <c r="B24" s="130"/>
      <c r="C24" s="56" t="s">
        <v>328</v>
      </c>
      <c r="D24" s="30" t="s">
        <v>82</v>
      </c>
      <c r="E24" s="30" t="s">
        <v>82</v>
      </c>
      <c r="F24" s="30" t="s">
        <v>82</v>
      </c>
      <c r="G24" s="30" t="s">
        <v>82</v>
      </c>
      <c r="H24" s="85" t="s">
        <v>327</v>
      </c>
      <c r="I24" s="5"/>
      <c r="J24" s="5"/>
      <c r="K24" s="4"/>
      <c r="L24" s="5"/>
      <c r="M24" s="4"/>
    </row>
    <row r="25" spans="1:13" ht="22.35" customHeight="1">
      <c r="A25" s="159"/>
      <c r="B25" s="130"/>
      <c r="C25" s="56" t="s">
        <v>329</v>
      </c>
      <c r="D25" s="30" t="s">
        <v>78</v>
      </c>
      <c r="E25" s="30" t="s">
        <v>78</v>
      </c>
      <c r="F25" s="30" t="s">
        <v>78</v>
      </c>
      <c r="G25" s="30" t="s">
        <v>78</v>
      </c>
      <c r="H25" s="4"/>
      <c r="I25" s="78" t="s">
        <v>330</v>
      </c>
      <c r="J25" s="5"/>
      <c r="K25" s="4"/>
      <c r="L25" s="55" t="s">
        <v>331</v>
      </c>
      <c r="M25" s="100">
        <v>128</v>
      </c>
    </row>
    <row r="26" spans="1:13" ht="22.35" customHeight="1">
      <c r="A26" s="159"/>
      <c r="B26" s="130"/>
      <c r="C26" s="56" t="s">
        <v>332</v>
      </c>
      <c r="D26" s="30" t="s">
        <v>82</v>
      </c>
      <c r="E26" s="30" t="s">
        <v>82</v>
      </c>
      <c r="F26" s="30" t="s">
        <v>82</v>
      </c>
      <c r="G26" s="30" t="s">
        <v>82</v>
      </c>
      <c r="H26" s="4"/>
      <c r="I26" s="78" t="s">
        <v>330</v>
      </c>
      <c r="J26" s="5"/>
      <c r="K26" s="4"/>
      <c r="L26" s="55" t="s">
        <v>331</v>
      </c>
      <c r="M26" s="100">
        <v>128</v>
      </c>
    </row>
    <row r="27" spans="1:13" s="6" customFormat="1" ht="22.35" customHeight="1" thickBot="1">
      <c r="A27" s="159"/>
      <c r="B27" s="131"/>
      <c r="C27" s="11" t="s">
        <v>333</v>
      </c>
      <c r="D27" s="11" t="s">
        <v>82</v>
      </c>
      <c r="E27" s="11" t="s">
        <v>82</v>
      </c>
      <c r="F27" s="11" t="s">
        <v>78</v>
      </c>
      <c r="G27" s="11" t="s">
        <v>82</v>
      </c>
      <c r="H27" s="4"/>
      <c r="I27" s="78" t="s">
        <v>334</v>
      </c>
      <c r="J27" s="4"/>
      <c r="K27" s="4"/>
      <c r="L27" s="55" t="s">
        <v>331</v>
      </c>
      <c r="M27" s="100">
        <v>9</v>
      </c>
    </row>
    <row r="28" spans="1:13" ht="38.1" customHeight="1">
      <c r="A28" s="159"/>
      <c r="B28" s="132" t="s">
        <v>335</v>
      </c>
      <c r="C28" s="62" t="s">
        <v>336</v>
      </c>
      <c r="D28" s="63" t="s">
        <v>78</v>
      </c>
      <c r="E28" s="63" t="s">
        <v>78</v>
      </c>
      <c r="F28" s="63" t="s">
        <v>78</v>
      </c>
      <c r="G28" s="63" t="s">
        <v>78</v>
      </c>
      <c r="H28" s="85" t="s">
        <v>337</v>
      </c>
      <c r="I28" s="78" t="s">
        <v>338</v>
      </c>
      <c r="J28" s="53" t="s">
        <v>109</v>
      </c>
      <c r="K28" s="54" t="s">
        <v>115</v>
      </c>
      <c r="L28" s="55" t="s">
        <v>284</v>
      </c>
      <c r="M28" s="100">
        <v>54</v>
      </c>
    </row>
    <row r="29" spans="1:13" ht="47.1" customHeight="1">
      <c r="A29" s="159"/>
      <c r="B29" s="130"/>
      <c r="C29" s="56" t="s">
        <v>339</v>
      </c>
      <c r="D29" s="30" t="s">
        <v>80</v>
      </c>
      <c r="E29" s="30" t="s">
        <v>80</v>
      </c>
      <c r="F29" s="30" t="s">
        <v>80</v>
      </c>
      <c r="G29" s="30" t="s">
        <v>80</v>
      </c>
      <c r="H29" s="85" t="s">
        <v>337</v>
      </c>
      <c r="I29" s="78" t="s">
        <v>338</v>
      </c>
      <c r="J29" s="53" t="s">
        <v>109</v>
      </c>
      <c r="K29" s="54" t="s">
        <v>115</v>
      </c>
      <c r="L29" s="55" t="s">
        <v>284</v>
      </c>
      <c r="M29" s="100">
        <v>54</v>
      </c>
    </row>
    <row r="30" spans="1:13" ht="30" customHeight="1">
      <c r="A30" s="159"/>
      <c r="B30" s="130"/>
      <c r="C30" s="56" t="s">
        <v>340</v>
      </c>
      <c r="D30" s="30" t="s">
        <v>82</v>
      </c>
      <c r="E30" s="30" t="s">
        <v>82</v>
      </c>
      <c r="F30" s="30" t="s">
        <v>82</v>
      </c>
      <c r="G30" s="30" t="s">
        <v>80</v>
      </c>
      <c r="H30" s="85" t="s">
        <v>337</v>
      </c>
      <c r="I30" s="78" t="s">
        <v>338</v>
      </c>
      <c r="J30" s="53" t="s">
        <v>109</v>
      </c>
      <c r="K30" s="54" t="s">
        <v>115</v>
      </c>
      <c r="L30" s="55" t="s">
        <v>284</v>
      </c>
      <c r="M30" s="100">
        <v>54</v>
      </c>
    </row>
    <row r="31" spans="1:13" ht="30" customHeight="1">
      <c r="A31" s="159"/>
      <c r="B31" s="130"/>
      <c r="C31" s="56" t="s">
        <v>341</v>
      </c>
      <c r="D31" s="30" t="s">
        <v>78</v>
      </c>
      <c r="E31" s="30" t="s">
        <v>78</v>
      </c>
      <c r="F31" s="30" t="s">
        <v>78</v>
      </c>
      <c r="G31" s="30" t="s">
        <v>78</v>
      </c>
      <c r="H31" s="85" t="s">
        <v>337</v>
      </c>
      <c r="I31" s="78" t="s">
        <v>342</v>
      </c>
      <c r="J31" s="54" t="s">
        <v>109</v>
      </c>
      <c r="K31" s="54" t="s">
        <v>115</v>
      </c>
      <c r="L31" s="55" t="s">
        <v>284</v>
      </c>
      <c r="M31" s="100" t="s">
        <v>343</v>
      </c>
    </row>
    <row r="32" spans="1:13" ht="18" customHeight="1">
      <c r="A32" s="159"/>
      <c r="B32" s="130"/>
      <c r="C32" s="56" t="s">
        <v>344</v>
      </c>
      <c r="D32" s="30" t="s">
        <v>82</v>
      </c>
      <c r="E32" s="30" t="s">
        <v>82</v>
      </c>
      <c r="F32" s="30" t="s">
        <v>82</v>
      </c>
      <c r="G32" s="30" t="s">
        <v>82</v>
      </c>
      <c r="H32" s="85" t="s">
        <v>345</v>
      </c>
      <c r="I32" s="78" t="s">
        <v>342</v>
      </c>
      <c r="J32" s="54" t="s">
        <v>109</v>
      </c>
      <c r="K32" s="54" t="s">
        <v>115</v>
      </c>
      <c r="L32" s="55" t="s">
        <v>284</v>
      </c>
      <c r="M32" s="100" t="s">
        <v>343</v>
      </c>
    </row>
    <row r="33" spans="1:13" ht="44.1" customHeight="1">
      <c r="A33" s="159"/>
      <c r="B33" s="130"/>
      <c r="C33" s="56" t="s">
        <v>346</v>
      </c>
      <c r="D33" s="30" t="s">
        <v>78</v>
      </c>
      <c r="E33" s="30" t="s">
        <v>78</v>
      </c>
      <c r="F33" s="30" t="s">
        <v>78</v>
      </c>
      <c r="G33" s="30" t="s">
        <v>78</v>
      </c>
      <c r="H33" s="85" t="s">
        <v>345</v>
      </c>
      <c r="I33" s="78" t="s">
        <v>342</v>
      </c>
      <c r="J33" s="54" t="s">
        <v>109</v>
      </c>
      <c r="K33" s="54" t="s">
        <v>115</v>
      </c>
      <c r="L33" s="55" t="s">
        <v>284</v>
      </c>
      <c r="M33" s="100" t="s">
        <v>343</v>
      </c>
    </row>
    <row r="34" spans="1:13" ht="32.1" customHeight="1">
      <c r="A34" s="159"/>
      <c r="B34" s="130"/>
      <c r="C34" s="56" t="s">
        <v>347</v>
      </c>
      <c r="D34" s="30" t="s">
        <v>82</v>
      </c>
      <c r="E34" s="30" t="s">
        <v>80</v>
      </c>
      <c r="F34" s="30" t="s">
        <v>80</v>
      </c>
      <c r="G34" s="30" t="s">
        <v>82</v>
      </c>
      <c r="H34" s="4"/>
      <c r="I34" s="78" t="s">
        <v>342</v>
      </c>
      <c r="J34" s="54" t="s">
        <v>109</v>
      </c>
      <c r="K34" s="54" t="s">
        <v>115</v>
      </c>
      <c r="L34" s="55" t="s">
        <v>284</v>
      </c>
      <c r="M34" s="100" t="s">
        <v>343</v>
      </c>
    </row>
    <row r="35" spans="1:13" ht="32.1" customHeight="1">
      <c r="A35" s="159"/>
      <c r="B35" s="130"/>
      <c r="C35" s="56" t="s">
        <v>348</v>
      </c>
      <c r="D35" s="30" t="s">
        <v>82</v>
      </c>
      <c r="E35" s="30" t="s">
        <v>82</v>
      </c>
      <c r="F35" s="30" t="s">
        <v>80</v>
      </c>
      <c r="G35" s="30" t="s">
        <v>82</v>
      </c>
      <c r="H35" s="4"/>
      <c r="I35" s="78" t="s">
        <v>342</v>
      </c>
      <c r="J35" s="54" t="s">
        <v>109</v>
      </c>
      <c r="K35" s="54" t="s">
        <v>115</v>
      </c>
      <c r="L35" s="55" t="s">
        <v>284</v>
      </c>
      <c r="M35" s="100" t="s">
        <v>343</v>
      </c>
    </row>
    <row r="36" spans="1:13" ht="32.1" customHeight="1">
      <c r="A36" s="159"/>
      <c r="B36" s="130"/>
      <c r="C36" s="56" t="s">
        <v>349</v>
      </c>
      <c r="D36" s="30" t="s">
        <v>82</v>
      </c>
      <c r="E36" s="30" t="s">
        <v>80</v>
      </c>
      <c r="F36" s="30" t="s">
        <v>80</v>
      </c>
      <c r="G36" s="30" t="s">
        <v>78</v>
      </c>
      <c r="H36" s="4"/>
      <c r="I36" s="78" t="s">
        <v>342</v>
      </c>
      <c r="J36" s="54" t="s">
        <v>109</v>
      </c>
      <c r="K36" s="54" t="s">
        <v>115</v>
      </c>
      <c r="L36" s="55" t="s">
        <v>284</v>
      </c>
      <c r="M36" s="100" t="s">
        <v>343</v>
      </c>
    </row>
    <row r="37" spans="1:13" ht="32.1" customHeight="1">
      <c r="A37" s="159"/>
      <c r="B37" s="130"/>
      <c r="C37" s="56" t="s">
        <v>350</v>
      </c>
      <c r="D37" s="30" t="s">
        <v>82</v>
      </c>
      <c r="E37" s="30" t="s">
        <v>80</v>
      </c>
      <c r="F37" s="30" t="s">
        <v>82</v>
      </c>
      <c r="G37" s="30" t="s">
        <v>78</v>
      </c>
      <c r="H37" s="4"/>
      <c r="I37" s="78" t="s">
        <v>342</v>
      </c>
      <c r="J37" s="54" t="s">
        <v>109</v>
      </c>
      <c r="K37" s="54" t="s">
        <v>115</v>
      </c>
      <c r="L37" s="55" t="s">
        <v>284</v>
      </c>
      <c r="M37" s="100" t="s">
        <v>343</v>
      </c>
    </row>
    <row r="38" spans="1:13" ht="35.1" customHeight="1">
      <c r="A38" s="159"/>
      <c r="B38" s="130"/>
      <c r="C38" s="56" t="s">
        <v>351</v>
      </c>
      <c r="D38" s="30" t="s">
        <v>87</v>
      </c>
      <c r="E38" s="30" t="s">
        <v>80</v>
      </c>
      <c r="F38" s="30" t="s">
        <v>80</v>
      </c>
      <c r="G38" s="30" t="s">
        <v>82</v>
      </c>
      <c r="H38" s="4"/>
      <c r="I38" s="5"/>
      <c r="J38" s="5"/>
      <c r="K38" s="4"/>
      <c r="L38" s="5"/>
      <c r="M38" s="4"/>
    </row>
    <row r="39" spans="1:13" ht="28.35" customHeight="1">
      <c r="A39" s="159"/>
      <c r="B39" s="130"/>
      <c r="C39" s="56" t="s">
        <v>352</v>
      </c>
      <c r="D39" s="30" t="s">
        <v>82</v>
      </c>
      <c r="E39" s="30" t="s">
        <v>82</v>
      </c>
      <c r="F39" s="30" t="s">
        <v>80</v>
      </c>
      <c r="G39" s="30" t="s">
        <v>82</v>
      </c>
      <c r="H39" s="4"/>
      <c r="I39" s="5"/>
      <c r="J39" s="5"/>
      <c r="K39" s="4"/>
      <c r="L39" s="5"/>
      <c r="M39" s="4"/>
    </row>
    <row r="40" spans="1:13" ht="36" customHeight="1" thickBot="1">
      <c r="A40" s="159"/>
      <c r="B40" s="131"/>
      <c r="C40" s="80" t="s">
        <v>353</v>
      </c>
      <c r="D40" s="52" t="s">
        <v>82</v>
      </c>
      <c r="E40" s="52" t="s">
        <v>82</v>
      </c>
      <c r="F40" s="52" t="s">
        <v>82</v>
      </c>
      <c r="G40" s="52" t="s">
        <v>82</v>
      </c>
      <c r="H40" s="4"/>
      <c r="I40" s="5"/>
      <c r="J40" s="5"/>
      <c r="K40" s="4"/>
      <c r="L40" s="5"/>
      <c r="M40" s="4"/>
    </row>
    <row r="41" spans="1:13" ht="33" customHeight="1">
      <c r="A41" s="159"/>
      <c r="B41" s="132" t="s">
        <v>354</v>
      </c>
      <c r="C41" s="62" t="s">
        <v>355</v>
      </c>
      <c r="D41" s="63" t="s">
        <v>82</v>
      </c>
      <c r="E41" s="63" t="s">
        <v>82</v>
      </c>
      <c r="F41" s="63" t="s">
        <v>80</v>
      </c>
      <c r="G41" s="63" t="s">
        <v>82</v>
      </c>
      <c r="H41" s="85" t="s">
        <v>356</v>
      </c>
      <c r="I41" s="78" t="s">
        <v>357</v>
      </c>
      <c r="J41" s="5"/>
      <c r="K41" s="4"/>
      <c r="L41" s="5"/>
      <c r="M41" s="4"/>
    </row>
    <row r="42" spans="1:13" ht="28.35" customHeight="1">
      <c r="A42" s="159"/>
      <c r="B42" s="130"/>
      <c r="C42" s="56" t="s">
        <v>358</v>
      </c>
      <c r="D42" s="30" t="s">
        <v>87</v>
      </c>
      <c r="E42" s="30" t="s">
        <v>80</v>
      </c>
      <c r="F42" s="30" t="s">
        <v>80</v>
      </c>
      <c r="G42" s="30" t="s">
        <v>80</v>
      </c>
      <c r="H42" s="85" t="s">
        <v>356</v>
      </c>
      <c r="I42" s="5"/>
      <c r="J42" s="5"/>
      <c r="K42" s="4"/>
      <c r="L42" s="5"/>
      <c r="M42" s="4"/>
    </row>
    <row r="43" spans="1:13" ht="29.1" customHeight="1">
      <c r="A43" s="159"/>
      <c r="B43" s="130"/>
      <c r="C43" s="56" t="s">
        <v>359</v>
      </c>
      <c r="D43" s="30" t="s">
        <v>80</v>
      </c>
      <c r="E43" s="30" t="s">
        <v>78</v>
      </c>
      <c r="F43" s="30" t="s">
        <v>78</v>
      </c>
      <c r="G43" s="30" t="s">
        <v>78</v>
      </c>
      <c r="H43" s="85" t="s">
        <v>356</v>
      </c>
      <c r="I43" s="78" t="s">
        <v>360</v>
      </c>
      <c r="J43" s="53" t="s">
        <v>109</v>
      </c>
      <c r="K43" s="54" t="s">
        <v>320</v>
      </c>
      <c r="L43" s="55" t="s">
        <v>284</v>
      </c>
      <c r="M43" s="100" t="s">
        <v>361</v>
      </c>
    </row>
    <row r="44" spans="1:13" ht="28.35" customHeight="1">
      <c r="A44" s="159"/>
      <c r="B44" s="130"/>
      <c r="C44" s="56" t="s">
        <v>362</v>
      </c>
      <c r="D44" s="30" t="s">
        <v>78</v>
      </c>
      <c r="E44" s="30" t="s">
        <v>78</v>
      </c>
      <c r="F44" s="30" t="s">
        <v>78</v>
      </c>
      <c r="G44" s="30" t="s">
        <v>78</v>
      </c>
      <c r="H44" s="85" t="s">
        <v>356</v>
      </c>
      <c r="I44" s="5"/>
      <c r="J44" s="5"/>
      <c r="K44" s="4"/>
      <c r="L44" s="5"/>
      <c r="M44" s="4"/>
    </row>
    <row r="45" spans="1:13" ht="32.1" customHeight="1">
      <c r="A45" s="159"/>
      <c r="B45" s="130"/>
      <c r="C45" s="56" t="s">
        <v>363</v>
      </c>
      <c r="D45" s="30" t="s">
        <v>82</v>
      </c>
      <c r="E45" s="30" t="s">
        <v>80</v>
      </c>
      <c r="F45" s="30" t="s">
        <v>80</v>
      </c>
      <c r="G45" s="30" t="s">
        <v>78</v>
      </c>
      <c r="H45" s="85" t="s">
        <v>356</v>
      </c>
      <c r="I45" s="78" t="s">
        <v>360</v>
      </c>
      <c r="J45" s="53" t="s">
        <v>109</v>
      </c>
      <c r="K45" s="54" t="s">
        <v>320</v>
      </c>
      <c r="L45" s="55" t="s">
        <v>284</v>
      </c>
      <c r="M45" s="100" t="s">
        <v>361</v>
      </c>
    </row>
    <row r="46" spans="1:13" ht="28.35" customHeight="1">
      <c r="A46" s="159"/>
      <c r="B46" s="130"/>
      <c r="C46" s="56" t="s">
        <v>364</v>
      </c>
      <c r="D46" s="30" t="s">
        <v>82</v>
      </c>
      <c r="E46" s="30" t="s">
        <v>82</v>
      </c>
      <c r="F46" s="30" t="s">
        <v>82</v>
      </c>
      <c r="G46" s="30" t="s">
        <v>82</v>
      </c>
      <c r="H46" s="85" t="s">
        <v>356</v>
      </c>
      <c r="I46" s="78" t="s">
        <v>360</v>
      </c>
      <c r="J46" s="53" t="s">
        <v>109</v>
      </c>
      <c r="K46" s="54" t="s">
        <v>320</v>
      </c>
      <c r="L46" s="55" t="s">
        <v>284</v>
      </c>
      <c r="M46" s="4"/>
    </row>
    <row r="47" spans="1:13" ht="16.350000000000001" customHeight="1">
      <c r="A47" s="159"/>
      <c r="B47" s="130"/>
      <c r="C47" s="56" t="s">
        <v>365</v>
      </c>
      <c r="D47" s="30" t="s">
        <v>82</v>
      </c>
      <c r="E47" s="30" t="s">
        <v>82</v>
      </c>
      <c r="F47" s="30" t="s">
        <v>82</v>
      </c>
      <c r="G47" s="30" t="s">
        <v>82</v>
      </c>
      <c r="H47" s="4"/>
      <c r="I47" s="5"/>
      <c r="J47" s="5"/>
      <c r="K47" s="4"/>
      <c r="L47" s="5"/>
      <c r="M47" s="4"/>
    </row>
    <row r="48" spans="1:13" s="6" customFormat="1" ht="18" customHeight="1" thickBot="1">
      <c r="A48" s="159"/>
      <c r="B48" s="130"/>
      <c r="C48" s="56" t="s">
        <v>366</v>
      </c>
      <c r="D48" s="30" t="s">
        <v>82</v>
      </c>
      <c r="E48" s="30" t="s">
        <v>82</v>
      </c>
      <c r="F48" s="30" t="s">
        <v>82</v>
      </c>
      <c r="G48" s="30" t="s">
        <v>82</v>
      </c>
      <c r="H48" s="4"/>
      <c r="I48" s="4"/>
      <c r="J48" s="4"/>
      <c r="K48" s="4"/>
      <c r="L48" s="4"/>
      <c r="M48" s="4"/>
    </row>
    <row r="49" spans="1:13" ht="17.100000000000001" customHeight="1">
      <c r="A49" s="159"/>
      <c r="B49" s="130"/>
      <c r="C49" s="56" t="s">
        <v>367</v>
      </c>
      <c r="D49" s="30" t="s">
        <v>82</v>
      </c>
      <c r="E49" s="30" t="s">
        <v>80</v>
      </c>
      <c r="F49" s="30" t="s">
        <v>80</v>
      </c>
      <c r="G49" s="30" t="s">
        <v>82</v>
      </c>
      <c r="H49" s="4"/>
      <c r="I49" s="78" t="s">
        <v>368</v>
      </c>
      <c r="J49" s="5"/>
      <c r="K49" s="4"/>
      <c r="L49" s="55" t="s">
        <v>284</v>
      </c>
      <c r="M49" s="100">
        <v>53</v>
      </c>
    </row>
    <row r="50" spans="1:13" ht="16.350000000000001" customHeight="1">
      <c r="A50" s="159"/>
      <c r="B50" s="130"/>
      <c r="C50" s="56" t="s">
        <v>369</v>
      </c>
      <c r="D50" s="30" t="s">
        <v>82</v>
      </c>
      <c r="E50" s="30" t="s">
        <v>82</v>
      </c>
      <c r="F50" s="30" t="s">
        <v>82</v>
      </c>
      <c r="G50" s="30" t="s">
        <v>82</v>
      </c>
      <c r="H50" s="4"/>
      <c r="I50" s="5"/>
      <c r="J50" s="5"/>
      <c r="K50" s="4"/>
      <c r="L50" s="5"/>
      <c r="M50" s="4"/>
    </row>
    <row r="51" spans="1:13" ht="16.350000000000001" customHeight="1">
      <c r="A51" s="159"/>
      <c r="B51" s="130"/>
      <c r="C51" s="56" t="s">
        <v>370</v>
      </c>
      <c r="D51" s="30" t="s">
        <v>80</v>
      </c>
      <c r="E51" s="30" t="s">
        <v>78</v>
      </c>
      <c r="F51" s="30" t="s">
        <v>78</v>
      </c>
      <c r="G51" s="30" t="s">
        <v>82</v>
      </c>
      <c r="H51" s="4"/>
      <c r="I51" s="5"/>
      <c r="J51" s="5"/>
      <c r="K51" s="4"/>
      <c r="L51" s="5"/>
      <c r="M51" s="4"/>
    </row>
    <row r="52" spans="1:13" ht="16.350000000000001" customHeight="1">
      <c r="A52" s="159"/>
      <c r="B52" s="130"/>
      <c r="C52" s="56" t="s">
        <v>371</v>
      </c>
      <c r="D52" s="30" t="s">
        <v>82</v>
      </c>
      <c r="E52" s="30" t="s">
        <v>82</v>
      </c>
      <c r="F52" s="30" t="s">
        <v>82</v>
      </c>
      <c r="G52" s="30" t="s">
        <v>82</v>
      </c>
      <c r="H52" s="4"/>
      <c r="I52" s="5"/>
      <c r="J52" s="5"/>
      <c r="K52" s="4"/>
      <c r="L52" s="5"/>
      <c r="M52" s="4"/>
    </row>
    <row r="53" spans="1:13" ht="16.7" customHeight="1" thickBot="1">
      <c r="A53" s="159"/>
      <c r="B53" s="131"/>
      <c r="C53" s="64" t="s">
        <v>372</v>
      </c>
      <c r="D53" s="11" t="s">
        <v>82</v>
      </c>
      <c r="E53" s="11" t="s">
        <v>82</v>
      </c>
      <c r="F53" s="11" t="s">
        <v>82</v>
      </c>
      <c r="G53" s="11" t="s">
        <v>82</v>
      </c>
      <c r="H53" s="4"/>
      <c r="I53" s="5"/>
      <c r="J53" s="5"/>
      <c r="K53" s="4"/>
      <c r="L53" s="5"/>
      <c r="M53" s="4"/>
    </row>
    <row r="54" spans="1:13" ht="20.100000000000001" customHeight="1" thickBot="1">
      <c r="A54" s="159"/>
      <c r="B54" s="86" t="s">
        <v>373</v>
      </c>
      <c r="C54" s="87" t="s">
        <v>374</v>
      </c>
      <c r="D54" s="12" t="s">
        <v>85</v>
      </c>
      <c r="E54" s="12" t="s">
        <v>85</v>
      </c>
      <c r="F54" s="12" t="s">
        <v>85</v>
      </c>
      <c r="G54" s="12" t="s">
        <v>85</v>
      </c>
      <c r="H54" s="85" t="s">
        <v>375</v>
      </c>
      <c r="I54" s="78" t="s">
        <v>376</v>
      </c>
      <c r="J54" s="53" t="s">
        <v>197</v>
      </c>
      <c r="K54" s="54" t="s">
        <v>302</v>
      </c>
      <c r="L54" s="55" t="s">
        <v>284</v>
      </c>
      <c r="M54" s="100">
        <v>132</v>
      </c>
    </row>
  </sheetData>
  <mergeCells count="14">
    <mergeCell ref="A5:A54"/>
    <mergeCell ref="B41:B53"/>
    <mergeCell ref="B6:B27"/>
    <mergeCell ref="B2:B4"/>
    <mergeCell ref="M2:M4"/>
    <mergeCell ref="B28:B40"/>
    <mergeCell ref="I2:I4"/>
    <mergeCell ref="A1:M1"/>
    <mergeCell ref="A2:A4"/>
    <mergeCell ref="C2:C4"/>
    <mergeCell ref="J2:J4"/>
    <mergeCell ref="H2:H4"/>
    <mergeCell ref="K2:K4"/>
    <mergeCell ref="L2:L4"/>
  </mergeCells>
  <conditionalFormatting sqref="A1:M1048576">
    <cfRule type="cellIs" dxfId="9" priority="4" operator="equal">
      <formula>"Mínimo"</formula>
    </cfRule>
    <cfRule type="cellIs" dxfId="8" priority="5" operator="equal">
      <formula>"Estándar"</formula>
    </cfRule>
    <cfRule type="cellIs" dxfId="7" priority="6" operator="equal">
      <formula>"Óptimo"</formula>
    </cfRule>
    <cfRule type="cellIs" dxfId="6" priority="10" operator="equal">
      <formula>"No aplicable"</formula>
    </cfRule>
    <cfRule type="cellIs" dxfId="5" priority="11" operator="equal">
      <formula>"Interrumpido"</formula>
    </cfRule>
  </conditionalFormatting>
  <dataValidations count="1">
    <dataValidation type="list" allowBlank="1" showInputMessage="1" showErrorMessage="1" sqref="D2:G4 D599:G1048576" xr:uid="{00000000-0002-0000-0500-000000000000}">
      <formula1>Package</formula1>
    </dataValidation>
  </dataValidations>
  <hyperlinks>
    <hyperlink ref="L5" r:id="rId1" xr:uid="{00000000-0004-0000-0500-000000000000}"/>
    <hyperlink ref="L6" r:id="rId2" xr:uid="{00000000-0004-0000-0500-000001000000}"/>
    <hyperlink ref="L7" r:id="rId3" xr:uid="{00000000-0004-0000-0500-000002000000}"/>
    <hyperlink ref="L8" r:id="rId4" xr:uid="{00000000-0004-0000-0500-000003000000}"/>
    <hyperlink ref="L9" r:id="rId5" xr:uid="{00000000-0004-0000-0500-000004000000}"/>
    <hyperlink ref="L10" r:id="rId6" xr:uid="{00000000-0004-0000-0500-000005000000}"/>
    <hyperlink ref="L11" r:id="rId7" xr:uid="{00000000-0004-0000-0500-000006000000}"/>
    <hyperlink ref="L12" r:id="rId8" xr:uid="{00000000-0004-0000-0500-000007000000}"/>
    <hyperlink ref="L13" r:id="rId9" xr:uid="{00000000-0004-0000-0500-000008000000}"/>
    <hyperlink ref="L14" r:id="rId10" xr:uid="{00000000-0004-0000-0500-000009000000}"/>
    <hyperlink ref="L15" r:id="rId11" xr:uid="{00000000-0004-0000-0500-00000A000000}"/>
    <hyperlink ref="L16" r:id="rId12" xr:uid="{00000000-0004-0000-0500-00000B000000}"/>
    <hyperlink ref="L17" r:id="rId13" xr:uid="{00000000-0004-0000-0500-00000C000000}"/>
    <hyperlink ref="L18" r:id="rId14" xr:uid="{00000000-0004-0000-0500-00000D000000}"/>
    <hyperlink ref="L25" r:id="rId15" xr:uid="{00000000-0004-0000-0500-00000E000000}"/>
    <hyperlink ref="L26" r:id="rId16" xr:uid="{00000000-0004-0000-0500-00000F000000}"/>
    <hyperlink ref="L27" r:id="rId17" xr:uid="{00000000-0004-0000-0500-000010000000}"/>
    <hyperlink ref="L28" r:id="rId18" xr:uid="{00000000-0004-0000-0500-000011000000}"/>
    <hyperlink ref="L29" r:id="rId19" xr:uid="{00000000-0004-0000-0500-000012000000}"/>
    <hyperlink ref="L30" r:id="rId20" xr:uid="{00000000-0004-0000-0500-000013000000}"/>
    <hyperlink ref="L31" r:id="rId21" xr:uid="{00000000-0004-0000-0500-000014000000}"/>
    <hyperlink ref="L32" r:id="rId22" xr:uid="{00000000-0004-0000-0500-000015000000}"/>
    <hyperlink ref="L33" r:id="rId23" xr:uid="{00000000-0004-0000-0500-000016000000}"/>
    <hyperlink ref="L34" r:id="rId24" xr:uid="{00000000-0004-0000-0500-000017000000}"/>
    <hyperlink ref="L35" r:id="rId25" xr:uid="{00000000-0004-0000-0500-000018000000}"/>
    <hyperlink ref="L36" r:id="rId26" xr:uid="{00000000-0004-0000-0500-000019000000}"/>
    <hyperlink ref="L37" r:id="rId27" xr:uid="{00000000-0004-0000-0500-00001A000000}"/>
    <hyperlink ref="L43" r:id="rId28" xr:uid="{00000000-0004-0000-0500-00001B000000}"/>
    <hyperlink ref="L45" r:id="rId29" xr:uid="{00000000-0004-0000-0500-00001C000000}"/>
    <hyperlink ref="L46" r:id="rId30" xr:uid="{00000000-0004-0000-0500-00001D000000}"/>
    <hyperlink ref="L49" r:id="rId31" xr:uid="{00000000-0004-0000-0500-00001E000000}"/>
    <hyperlink ref="L54" r:id="rId32" xr:uid="{00000000-0004-0000-0500-00001F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8"/>
  <sheetViews>
    <sheetView zoomScaleNormal="100" workbookViewId="0">
      <pane ySplit="4" topLeftCell="A5" activePane="bottomLeft" state="frozen"/>
      <selection activeCell="A6" sqref="A6"/>
      <selection pane="bottomLeft" activeCell="C14" sqref="C14"/>
    </sheetView>
  </sheetViews>
  <sheetFormatPr defaultColWidth="10.625" defaultRowHeight="15" customHeight="1"/>
  <cols>
    <col min="1" max="1" width="20.125" style="2" customWidth="1"/>
    <col min="2" max="2" width="13.625" style="2" customWidth="1"/>
    <col min="3" max="3" width="70" style="2" customWidth="1"/>
    <col min="4" max="4" width="15.625" style="2" customWidth="1"/>
    <col min="5" max="5" width="17.625" style="2" customWidth="1"/>
    <col min="6" max="7" width="26.125" style="2" customWidth="1"/>
    <col min="8" max="8" width="50" style="50" customWidth="1"/>
    <col min="9" max="9" width="61.625" style="50" customWidth="1"/>
    <col min="10" max="10" width="12" style="2" customWidth="1"/>
    <col min="11" max="11" width="13.125" style="2" customWidth="1"/>
    <col min="12" max="12" width="34.625" style="50" customWidth="1"/>
    <col min="13" max="13" width="11.5" style="2" customWidth="1"/>
    <col min="14" max="14" width="10.625" style="2" customWidth="1"/>
    <col min="15" max="16384" width="10.625" style="2"/>
  </cols>
  <sheetData>
    <row r="1" spans="1:13" ht="16.350000000000001" customHeight="1" thickBot="1">
      <c r="A1" s="115" t="s">
        <v>14</v>
      </c>
      <c r="B1" s="162"/>
      <c r="C1" s="162"/>
      <c r="D1" s="162"/>
      <c r="E1" s="162"/>
      <c r="F1" s="162"/>
      <c r="G1" s="162"/>
      <c r="H1" s="163"/>
      <c r="I1" s="163"/>
      <c r="J1" s="162"/>
      <c r="K1" s="162"/>
      <c r="L1" s="163"/>
      <c r="M1" s="162"/>
    </row>
    <row r="2" spans="1:13" ht="16.350000000000001" customHeight="1">
      <c r="A2" s="154" t="s">
        <v>89</v>
      </c>
      <c r="B2" s="155" t="s">
        <v>90</v>
      </c>
      <c r="C2" s="155" t="s">
        <v>91</v>
      </c>
      <c r="D2" s="57" t="s">
        <v>66</v>
      </c>
      <c r="E2" s="57" t="s">
        <v>69</v>
      </c>
      <c r="F2" s="57" t="s">
        <v>60</v>
      </c>
      <c r="G2" s="57" t="s">
        <v>74</v>
      </c>
      <c r="H2" s="166" t="s">
        <v>468</v>
      </c>
      <c r="I2" s="164" t="s">
        <v>93</v>
      </c>
      <c r="J2" s="164" t="s">
        <v>94</v>
      </c>
      <c r="K2" s="164" t="s">
        <v>95</v>
      </c>
      <c r="L2" s="164" t="s">
        <v>96</v>
      </c>
      <c r="M2" s="165" t="s">
        <v>97</v>
      </c>
    </row>
    <row r="3" spans="1:13" ht="16.350000000000001" customHeight="1">
      <c r="A3" s="120"/>
      <c r="B3" s="167"/>
      <c r="C3" s="123"/>
      <c r="D3" s="13" t="str">
        <f>'Visión general del escenario'!B11</f>
        <v>Un país con una carga alta de VIH a punto de alcanzar los objetivos 95-95-95 en todas las poblaciones</v>
      </c>
      <c r="E3" s="13" t="str">
        <f>'Visión general del escenario'!B12</f>
        <v>Un país con una carga alta de VIH a punto de alcanzar los objetivos 95-95-95, pero no en todas las poblaciones</v>
      </c>
      <c r="F3" s="13" t="str">
        <f>'Visión general del escenario'!B13</f>
        <v>Un país con una carga alta de VIH que aún no ha alcanzado uno o más de los objetivos 95-95-95</v>
      </c>
      <c r="G3" s="13" t="str">
        <f>'Visión general del escenario'!B14</f>
        <v>Un país con una carga baja de VIH que alcanza uno o más de los objetivos 95-95-95</v>
      </c>
      <c r="H3" s="123"/>
      <c r="I3" s="123"/>
      <c r="J3" s="123"/>
      <c r="K3" s="123"/>
      <c r="L3" s="123"/>
      <c r="M3" s="128"/>
    </row>
    <row r="4" spans="1:13" ht="16.7" customHeight="1" thickBot="1">
      <c r="A4" s="121"/>
      <c r="B4" s="168"/>
      <c r="C4" s="124"/>
      <c r="D4" s="28" t="str">
        <f>'Visión general del escenario'!C11</f>
        <v>Escasas, posiblemente algunos pacientes con tratamiento antirretrovírico (TAR) no suprimidos y algunos subsegmentos concretos que suelen estar desatendidos</v>
      </c>
      <c r="E4" s="28" t="str">
        <f>'Visión general del escenario'!C12</f>
        <v>Adolescentes y mujeres jóvenes, poblaciones clave, hombres</v>
      </c>
      <c r="F4" s="28" t="str">
        <f>'Visión general del escenario'!C13</f>
        <v>Clínicamente inestable o sintomático, carencias en todos los grupos de población</v>
      </c>
      <c r="G4" s="28" t="str">
        <f>'Visión general del escenario'!C14</f>
        <v>Clínicamente inestable o sintomático, carencias en todos los grupos de población</v>
      </c>
      <c r="H4" s="123"/>
      <c r="I4" s="123"/>
      <c r="J4" s="123"/>
      <c r="K4" s="123"/>
      <c r="L4" s="123"/>
      <c r="M4" s="128"/>
    </row>
    <row r="5" spans="1:13" ht="16.350000000000001" customHeight="1">
      <c r="A5" s="135" t="s">
        <v>377</v>
      </c>
      <c r="B5" s="132" t="s">
        <v>378</v>
      </c>
      <c r="C5" s="62" t="s">
        <v>379</v>
      </c>
      <c r="D5" s="63" t="s">
        <v>78</v>
      </c>
      <c r="E5" s="63" t="s">
        <v>78</v>
      </c>
      <c r="F5" s="63" t="s">
        <v>78</v>
      </c>
      <c r="G5" s="63" t="s">
        <v>78</v>
      </c>
      <c r="H5" s="51" t="s">
        <v>380</v>
      </c>
      <c r="I5" s="78" t="s">
        <v>381</v>
      </c>
      <c r="J5" s="54" t="s">
        <v>109</v>
      </c>
      <c r="K5" s="54" t="s">
        <v>115</v>
      </c>
      <c r="L5" s="66" t="s">
        <v>105</v>
      </c>
      <c r="M5" s="54">
        <v>91</v>
      </c>
    </row>
    <row r="6" spans="1:13" ht="16.350000000000001" customHeight="1">
      <c r="A6" s="136"/>
      <c r="B6" s="130"/>
      <c r="C6" s="56" t="s">
        <v>382</v>
      </c>
      <c r="D6" s="30" t="s">
        <v>78</v>
      </c>
      <c r="E6" s="30" t="s">
        <v>78</v>
      </c>
      <c r="F6" s="30" t="s">
        <v>78</v>
      </c>
      <c r="G6" s="30" t="s">
        <v>78</v>
      </c>
      <c r="H6" s="51" t="s">
        <v>380</v>
      </c>
      <c r="I6" s="78" t="s">
        <v>383</v>
      </c>
      <c r="J6" s="54" t="s">
        <v>188</v>
      </c>
      <c r="K6" s="54" t="s">
        <v>320</v>
      </c>
      <c r="L6" s="66" t="s">
        <v>105</v>
      </c>
      <c r="M6" s="54">
        <v>91</v>
      </c>
    </row>
    <row r="7" spans="1:13" ht="16.350000000000001" customHeight="1" thickBot="1">
      <c r="A7" s="136"/>
      <c r="B7" s="131"/>
      <c r="C7" s="7" t="s">
        <v>384</v>
      </c>
      <c r="D7" s="11" t="s">
        <v>78</v>
      </c>
      <c r="E7" s="11" t="s">
        <v>78</v>
      </c>
      <c r="F7" s="11" t="s">
        <v>78</v>
      </c>
      <c r="G7" s="11" t="s">
        <v>78</v>
      </c>
      <c r="H7" s="51" t="s">
        <v>380</v>
      </c>
      <c r="I7" s="78" t="s">
        <v>385</v>
      </c>
      <c r="J7" s="54" t="s">
        <v>109</v>
      </c>
      <c r="K7" s="54" t="s">
        <v>115</v>
      </c>
      <c r="L7" s="66" t="s">
        <v>105</v>
      </c>
      <c r="M7" s="54">
        <v>91</v>
      </c>
    </row>
    <row r="8" spans="1:13" ht="16.350000000000001" customHeight="1">
      <c r="A8" s="136"/>
      <c r="B8" s="132" t="s">
        <v>386</v>
      </c>
      <c r="C8" s="62" t="s">
        <v>387</v>
      </c>
      <c r="D8" s="63" t="s">
        <v>78</v>
      </c>
      <c r="E8" s="63" t="s">
        <v>78</v>
      </c>
      <c r="F8" s="63" t="s">
        <v>78</v>
      </c>
      <c r="G8" s="63" t="s">
        <v>78</v>
      </c>
      <c r="H8" s="51" t="s">
        <v>388</v>
      </c>
      <c r="I8" s="78" t="s">
        <v>389</v>
      </c>
      <c r="J8" s="54" t="s">
        <v>188</v>
      </c>
      <c r="K8" s="54" t="s">
        <v>320</v>
      </c>
      <c r="L8" s="66" t="s">
        <v>105</v>
      </c>
      <c r="M8" s="54">
        <v>27</v>
      </c>
    </row>
    <row r="9" spans="1:13" ht="35.1" customHeight="1" thickBot="1">
      <c r="A9" s="136"/>
      <c r="B9" s="131"/>
      <c r="C9" s="7" t="s">
        <v>390</v>
      </c>
      <c r="D9" s="11" t="s">
        <v>78</v>
      </c>
      <c r="E9" s="11" t="s">
        <v>78</v>
      </c>
      <c r="F9" s="11" t="s">
        <v>78</v>
      </c>
      <c r="G9" s="11" t="s">
        <v>78</v>
      </c>
      <c r="H9" s="51" t="s">
        <v>391</v>
      </c>
      <c r="I9" s="78" t="s">
        <v>392</v>
      </c>
      <c r="J9" s="54" t="s">
        <v>109</v>
      </c>
      <c r="K9" s="54" t="s">
        <v>189</v>
      </c>
      <c r="L9" s="66" t="s">
        <v>393</v>
      </c>
      <c r="M9" s="54">
        <v>10</v>
      </c>
    </row>
    <row r="10" spans="1:13" ht="19.350000000000001" customHeight="1">
      <c r="A10" s="136"/>
      <c r="B10" s="132" t="s">
        <v>394</v>
      </c>
      <c r="C10" s="62" t="s">
        <v>395</v>
      </c>
      <c r="D10" s="63" t="s">
        <v>78</v>
      </c>
      <c r="E10" s="63" t="s">
        <v>78</v>
      </c>
      <c r="F10" s="63" t="s">
        <v>78</v>
      </c>
      <c r="G10" s="63" t="s">
        <v>78</v>
      </c>
      <c r="H10" s="51" t="s">
        <v>396</v>
      </c>
      <c r="I10" s="78" t="s">
        <v>397</v>
      </c>
      <c r="J10" s="54" t="s">
        <v>109</v>
      </c>
      <c r="K10" s="54" t="s">
        <v>115</v>
      </c>
      <c r="L10" s="66" t="s">
        <v>105</v>
      </c>
      <c r="M10" s="54">
        <v>66</v>
      </c>
    </row>
    <row r="11" spans="1:13" ht="31.35" customHeight="1">
      <c r="A11" s="136"/>
      <c r="B11" s="130"/>
      <c r="C11" s="56" t="s">
        <v>398</v>
      </c>
      <c r="D11" s="30" t="s">
        <v>78</v>
      </c>
      <c r="E11" s="30" t="s">
        <v>78</v>
      </c>
      <c r="F11" s="30" t="s">
        <v>78</v>
      </c>
      <c r="G11" s="30" t="s">
        <v>78</v>
      </c>
      <c r="H11" s="51" t="s">
        <v>399</v>
      </c>
      <c r="I11" s="78" t="s">
        <v>400</v>
      </c>
      <c r="J11" s="4"/>
      <c r="K11" s="4"/>
      <c r="L11" s="5"/>
      <c r="M11" s="4"/>
    </row>
    <row r="12" spans="1:13" ht="18" customHeight="1" thickBot="1">
      <c r="A12" s="136"/>
      <c r="B12" s="131"/>
      <c r="C12" s="7" t="s">
        <v>401</v>
      </c>
      <c r="D12" s="11" t="s">
        <v>82</v>
      </c>
      <c r="E12" s="11" t="s">
        <v>82</v>
      </c>
      <c r="F12" s="11" t="s">
        <v>80</v>
      </c>
      <c r="G12" s="11" t="s">
        <v>82</v>
      </c>
      <c r="H12" s="68" t="s">
        <v>402</v>
      </c>
      <c r="I12" s="78" t="s">
        <v>400</v>
      </c>
      <c r="J12" s="4"/>
      <c r="K12" s="4"/>
      <c r="L12" s="5"/>
      <c r="M12" s="4"/>
    </row>
    <row r="13" spans="1:13" ht="46.35" customHeight="1">
      <c r="A13" s="136"/>
      <c r="B13" s="132" t="s">
        <v>403</v>
      </c>
      <c r="C13" s="62" t="s">
        <v>404</v>
      </c>
      <c r="D13" s="63" t="s">
        <v>78</v>
      </c>
      <c r="E13" s="63" t="s">
        <v>78</v>
      </c>
      <c r="F13" s="63" t="s">
        <v>78</v>
      </c>
      <c r="G13" s="63" t="s">
        <v>78</v>
      </c>
      <c r="H13" s="68" t="s">
        <v>405</v>
      </c>
      <c r="I13" s="78" t="s">
        <v>406</v>
      </c>
      <c r="J13" s="54" t="s">
        <v>114</v>
      </c>
      <c r="K13" s="54" t="s">
        <v>148</v>
      </c>
      <c r="L13" s="55" t="s">
        <v>407</v>
      </c>
      <c r="M13" s="4"/>
    </row>
    <row r="14" spans="1:13" ht="42" customHeight="1">
      <c r="A14" s="136"/>
      <c r="B14" s="130"/>
      <c r="C14" s="56" t="s">
        <v>408</v>
      </c>
      <c r="D14" s="30" t="s">
        <v>78</v>
      </c>
      <c r="E14" s="30" t="s">
        <v>78</v>
      </c>
      <c r="F14" s="30" t="s">
        <v>78</v>
      </c>
      <c r="G14" s="30" t="s">
        <v>82</v>
      </c>
      <c r="H14" s="68" t="s">
        <v>409</v>
      </c>
      <c r="I14" s="78" t="s">
        <v>406</v>
      </c>
      <c r="J14" s="54" t="s">
        <v>114</v>
      </c>
      <c r="K14" s="54" t="s">
        <v>148</v>
      </c>
      <c r="L14" s="55" t="s">
        <v>407</v>
      </c>
      <c r="M14" s="54">
        <v>69</v>
      </c>
    </row>
    <row r="15" spans="1:13" ht="29.1" customHeight="1">
      <c r="A15" s="136"/>
      <c r="B15" s="130"/>
      <c r="C15" s="56" t="s">
        <v>410</v>
      </c>
      <c r="D15" s="30" t="s">
        <v>80</v>
      </c>
      <c r="E15" s="30" t="s">
        <v>80</v>
      </c>
      <c r="F15" s="30" t="s">
        <v>80</v>
      </c>
      <c r="G15" s="30" t="s">
        <v>82</v>
      </c>
      <c r="H15" s="68" t="s">
        <v>411</v>
      </c>
      <c r="I15" s="78" t="s">
        <v>406</v>
      </c>
      <c r="J15" s="54" t="s">
        <v>114</v>
      </c>
      <c r="K15" s="54" t="s">
        <v>298</v>
      </c>
      <c r="L15" s="55" t="s">
        <v>407</v>
      </c>
      <c r="M15" s="54">
        <v>69</v>
      </c>
    </row>
    <row r="16" spans="1:13" ht="31.35" customHeight="1">
      <c r="A16" s="136"/>
      <c r="B16" s="130"/>
      <c r="C16" s="56" t="s">
        <v>412</v>
      </c>
      <c r="D16" s="30" t="s">
        <v>78</v>
      </c>
      <c r="E16" s="30" t="s">
        <v>78</v>
      </c>
      <c r="F16" s="30" t="s">
        <v>78</v>
      </c>
      <c r="G16" s="30" t="s">
        <v>78</v>
      </c>
      <c r="H16" s="68" t="s">
        <v>413</v>
      </c>
      <c r="I16" s="78" t="s">
        <v>414</v>
      </c>
      <c r="J16" s="4"/>
      <c r="K16" s="4"/>
      <c r="L16" s="66" t="s">
        <v>415</v>
      </c>
      <c r="M16" s="4"/>
    </row>
    <row r="17" spans="1:13" ht="28.35" customHeight="1">
      <c r="A17" s="136"/>
      <c r="B17" s="130"/>
      <c r="C17" s="56" t="s">
        <v>416</v>
      </c>
      <c r="D17" s="30" t="s">
        <v>82</v>
      </c>
      <c r="E17" s="30" t="s">
        <v>82</v>
      </c>
      <c r="F17" s="30" t="s">
        <v>82</v>
      </c>
      <c r="G17" s="30" t="s">
        <v>82</v>
      </c>
      <c r="H17" s="68" t="s">
        <v>417</v>
      </c>
      <c r="I17" s="78" t="s">
        <v>414</v>
      </c>
      <c r="J17" s="4"/>
      <c r="K17" s="4"/>
      <c r="L17" s="66" t="s">
        <v>415</v>
      </c>
      <c r="M17" s="4"/>
    </row>
    <row r="18" spans="1:13" ht="17.100000000000001" customHeight="1">
      <c r="A18" s="136"/>
      <c r="B18" s="130"/>
      <c r="C18" s="67" t="s">
        <v>418</v>
      </c>
      <c r="D18" s="30" t="s">
        <v>80</v>
      </c>
      <c r="E18" s="30" t="s">
        <v>80</v>
      </c>
      <c r="F18" s="30" t="s">
        <v>80</v>
      </c>
      <c r="G18" s="30" t="s">
        <v>80</v>
      </c>
      <c r="H18" s="51" t="s">
        <v>419</v>
      </c>
      <c r="I18" s="78" t="s">
        <v>414</v>
      </c>
      <c r="J18" s="4"/>
      <c r="K18" s="4"/>
      <c r="L18" s="66" t="s">
        <v>415</v>
      </c>
      <c r="M18" s="4"/>
    </row>
    <row r="19" spans="1:13" ht="48" customHeight="1">
      <c r="A19" s="136"/>
      <c r="B19" s="130"/>
      <c r="C19" s="56" t="s">
        <v>420</v>
      </c>
      <c r="D19" s="30" t="s">
        <v>80</v>
      </c>
      <c r="E19" s="30" t="s">
        <v>80</v>
      </c>
      <c r="F19" s="30" t="s">
        <v>80</v>
      </c>
      <c r="G19" s="30" t="s">
        <v>82</v>
      </c>
      <c r="H19" s="51" t="s">
        <v>421</v>
      </c>
      <c r="I19" s="78" t="s">
        <v>414</v>
      </c>
      <c r="J19" s="4"/>
      <c r="K19" s="4"/>
      <c r="L19" s="66" t="s">
        <v>415</v>
      </c>
      <c r="M19" s="4"/>
    </row>
    <row r="20" spans="1:13" ht="15" customHeight="1">
      <c r="A20" s="136"/>
      <c r="B20" s="130"/>
      <c r="C20" s="56" t="s">
        <v>422</v>
      </c>
      <c r="D20" s="30" t="s">
        <v>82</v>
      </c>
      <c r="E20" s="30" t="s">
        <v>82</v>
      </c>
      <c r="F20" s="30" t="s">
        <v>82</v>
      </c>
      <c r="G20" s="30" t="s">
        <v>82</v>
      </c>
      <c r="H20" s="51" t="s">
        <v>423</v>
      </c>
      <c r="I20" s="78" t="s">
        <v>414</v>
      </c>
      <c r="J20" s="4"/>
      <c r="K20" s="4"/>
      <c r="L20" s="66" t="s">
        <v>415</v>
      </c>
      <c r="M20" s="4"/>
    </row>
    <row r="21" spans="1:13" ht="14.1" customHeight="1">
      <c r="A21" s="136"/>
      <c r="B21" s="130"/>
      <c r="C21" s="56" t="s">
        <v>424</v>
      </c>
      <c r="D21" s="30" t="s">
        <v>82</v>
      </c>
      <c r="E21" s="30" t="s">
        <v>82</v>
      </c>
      <c r="F21" s="30" t="s">
        <v>82</v>
      </c>
      <c r="G21" s="30" t="s">
        <v>82</v>
      </c>
      <c r="H21" s="51" t="s">
        <v>425</v>
      </c>
      <c r="I21" s="78" t="s">
        <v>414</v>
      </c>
      <c r="J21" s="4"/>
      <c r="K21" s="4"/>
      <c r="L21" s="66" t="s">
        <v>415</v>
      </c>
      <c r="M21" s="4"/>
    </row>
    <row r="22" spans="1:13" ht="14.1" customHeight="1">
      <c r="A22" s="136"/>
      <c r="B22" s="130"/>
      <c r="C22" s="56" t="s">
        <v>426</v>
      </c>
      <c r="D22" s="30" t="s">
        <v>82</v>
      </c>
      <c r="E22" s="30" t="s">
        <v>82</v>
      </c>
      <c r="F22" s="30" t="s">
        <v>82</v>
      </c>
      <c r="G22" s="30" t="s">
        <v>82</v>
      </c>
      <c r="H22" s="51" t="s">
        <v>427</v>
      </c>
      <c r="I22" s="78" t="s">
        <v>428</v>
      </c>
      <c r="J22" s="75" t="s">
        <v>197</v>
      </c>
      <c r="K22" s="54" t="s">
        <v>115</v>
      </c>
      <c r="L22" s="66" t="s">
        <v>105</v>
      </c>
      <c r="M22" s="4"/>
    </row>
    <row r="23" spans="1:13" ht="14.1" customHeight="1" thickBot="1">
      <c r="A23" s="136"/>
      <c r="B23" s="131"/>
      <c r="C23" s="7" t="s">
        <v>429</v>
      </c>
      <c r="D23" s="11" t="s">
        <v>82</v>
      </c>
      <c r="E23" s="11" t="s">
        <v>82</v>
      </c>
      <c r="F23" s="11" t="s">
        <v>82</v>
      </c>
      <c r="G23" s="11" t="s">
        <v>82</v>
      </c>
      <c r="H23" s="51" t="s">
        <v>430</v>
      </c>
      <c r="I23" s="78" t="s">
        <v>431</v>
      </c>
      <c r="J23" s="54" t="s">
        <v>188</v>
      </c>
      <c r="K23" s="54" t="s">
        <v>115</v>
      </c>
      <c r="L23" s="66" t="s">
        <v>432</v>
      </c>
      <c r="M23" s="54">
        <v>10</v>
      </c>
    </row>
    <row r="24" spans="1:13" ht="30" customHeight="1">
      <c r="A24" s="136"/>
      <c r="B24" s="132" t="s">
        <v>433</v>
      </c>
      <c r="C24" s="62" t="s">
        <v>434</v>
      </c>
      <c r="D24" s="63" t="s">
        <v>80</v>
      </c>
      <c r="E24" s="63" t="s">
        <v>80</v>
      </c>
      <c r="F24" s="63" t="s">
        <v>78</v>
      </c>
      <c r="G24" s="63" t="s">
        <v>82</v>
      </c>
      <c r="H24" s="68" t="s">
        <v>435</v>
      </c>
      <c r="I24" s="78" t="s">
        <v>406</v>
      </c>
      <c r="J24" s="54" t="s">
        <v>114</v>
      </c>
      <c r="K24" s="54" t="s">
        <v>298</v>
      </c>
      <c r="L24" s="55" t="s">
        <v>407</v>
      </c>
      <c r="M24" s="4"/>
    </row>
    <row r="25" spans="1:13" ht="16.350000000000001" customHeight="1">
      <c r="A25" s="136"/>
      <c r="B25" s="130"/>
      <c r="C25" s="56" t="s">
        <v>436</v>
      </c>
      <c r="D25" s="30" t="s">
        <v>82</v>
      </c>
      <c r="E25" s="30" t="s">
        <v>82</v>
      </c>
      <c r="F25" s="30" t="s">
        <v>82</v>
      </c>
      <c r="G25" s="30" t="s">
        <v>82</v>
      </c>
      <c r="H25" s="68" t="s">
        <v>437</v>
      </c>
      <c r="I25" s="78" t="s">
        <v>406</v>
      </c>
      <c r="J25" s="54" t="s">
        <v>114</v>
      </c>
      <c r="K25" s="54" t="s">
        <v>298</v>
      </c>
      <c r="L25" s="55" t="s">
        <v>407</v>
      </c>
      <c r="M25" s="4"/>
    </row>
    <row r="26" spans="1:13" ht="16.350000000000001" customHeight="1">
      <c r="A26" s="136"/>
      <c r="B26" s="130"/>
      <c r="C26" s="56" t="s">
        <v>438</v>
      </c>
      <c r="D26" s="30" t="s">
        <v>80</v>
      </c>
      <c r="E26" s="30" t="s">
        <v>78</v>
      </c>
      <c r="F26" s="30" t="s">
        <v>78</v>
      </c>
      <c r="G26" s="30" t="s">
        <v>78</v>
      </c>
      <c r="H26" s="68" t="s">
        <v>439</v>
      </c>
      <c r="I26" s="78" t="s">
        <v>406</v>
      </c>
      <c r="J26" s="54" t="s">
        <v>114</v>
      </c>
      <c r="K26" s="54" t="s">
        <v>298</v>
      </c>
      <c r="L26" s="55" t="s">
        <v>407</v>
      </c>
      <c r="M26" s="4"/>
    </row>
    <row r="27" spans="1:13" ht="29.1" customHeight="1">
      <c r="A27" s="136"/>
      <c r="B27" s="130"/>
      <c r="C27" s="56" t="s">
        <v>440</v>
      </c>
      <c r="D27" s="30" t="s">
        <v>82</v>
      </c>
      <c r="E27" s="30" t="s">
        <v>80</v>
      </c>
      <c r="F27" s="30" t="s">
        <v>80</v>
      </c>
      <c r="G27" s="30" t="s">
        <v>82</v>
      </c>
      <c r="H27" s="68" t="s">
        <v>441</v>
      </c>
      <c r="I27" s="78" t="s">
        <v>406</v>
      </c>
      <c r="J27" s="54" t="s">
        <v>114</v>
      </c>
      <c r="K27" s="54" t="s">
        <v>298</v>
      </c>
      <c r="L27" s="55" t="s">
        <v>407</v>
      </c>
      <c r="M27" s="4"/>
    </row>
    <row r="28" spans="1:13" ht="29.1" customHeight="1">
      <c r="A28" s="136"/>
      <c r="B28" s="130"/>
      <c r="C28" s="56" t="s">
        <v>442</v>
      </c>
      <c r="D28" s="30" t="s">
        <v>82</v>
      </c>
      <c r="E28" s="30" t="s">
        <v>82</v>
      </c>
      <c r="F28" s="30" t="s">
        <v>82</v>
      </c>
      <c r="G28" s="30" t="s">
        <v>82</v>
      </c>
      <c r="H28" s="51" t="s">
        <v>443</v>
      </c>
      <c r="I28" s="78" t="s">
        <v>406</v>
      </c>
      <c r="J28" s="54" t="s">
        <v>114</v>
      </c>
      <c r="K28" s="54" t="s">
        <v>298</v>
      </c>
      <c r="L28" s="55" t="s">
        <v>407</v>
      </c>
      <c r="M28" s="4"/>
    </row>
    <row r="29" spans="1:13" ht="29.1" customHeight="1">
      <c r="A29" s="136"/>
      <c r="B29" s="130"/>
      <c r="C29" s="56" t="s">
        <v>444</v>
      </c>
      <c r="D29" s="30" t="s">
        <v>82</v>
      </c>
      <c r="E29" s="30" t="s">
        <v>80</v>
      </c>
      <c r="F29" s="30" t="s">
        <v>80</v>
      </c>
      <c r="G29" s="30" t="s">
        <v>82</v>
      </c>
      <c r="H29" s="51" t="s">
        <v>445</v>
      </c>
      <c r="I29" s="78" t="s">
        <v>118</v>
      </c>
      <c r="J29" s="4"/>
      <c r="K29" s="4"/>
      <c r="L29" s="5"/>
      <c r="M29" s="4"/>
    </row>
    <row r="30" spans="1:13" ht="15" customHeight="1">
      <c r="A30" s="136"/>
      <c r="B30" s="130"/>
      <c r="C30" s="56" t="s">
        <v>446</v>
      </c>
      <c r="D30" s="30" t="s">
        <v>82</v>
      </c>
      <c r="E30" s="30" t="s">
        <v>82</v>
      </c>
      <c r="F30" s="30" t="s">
        <v>82</v>
      </c>
      <c r="G30" s="30" t="s">
        <v>82</v>
      </c>
      <c r="H30" s="68" t="s">
        <v>447</v>
      </c>
      <c r="I30" s="78" t="s">
        <v>118</v>
      </c>
      <c r="J30" s="4"/>
      <c r="K30" s="4"/>
      <c r="L30" s="5"/>
      <c r="M30" s="4"/>
    </row>
    <row r="31" spans="1:13" ht="15" customHeight="1">
      <c r="A31" s="136"/>
      <c r="B31" s="130"/>
      <c r="C31" s="56" t="s">
        <v>426</v>
      </c>
      <c r="D31" s="30" t="s">
        <v>82</v>
      </c>
      <c r="E31" s="30" t="s">
        <v>82</v>
      </c>
      <c r="F31" s="30" t="s">
        <v>82</v>
      </c>
      <c r="G31" s="30" t="s">
        <v>82</v>
      </c>
      <c r="H31" s="68" t="s">
        <v>448</v>
      </c>
      <c r="I31" s="78" t="s">
        <v>428</v>
      </c>
      <c r="J31" s="75" t="s">
        <v>197</v>
      </c>
      <c r="K31" s="54" t="s">
        <v>115</v>
      </c>
      <c r="L31" s="66" t="s">
        <v>105</v>
      </c>
      <c r="M31" s="54">
        <v>79</v>
      </c>
    </row>
    <row r="32" spans="1:13" ht="19.350000000000001" customHeight="1">
      <c r="A32" s="136"/>
      <c r="B32" s="130"/>
      <c r="C32" s="56" t="s">
        <v>429</v>
      </c>
      <c r="D32" s="30" t="s">
        <v>82</v>
      </c>
      <c r="E32" s="30" t="s">
        <v>82</v>
      </c>
      <c r="F32" s="30" t="s">
        <v>82</v>
      </c>
      <c r="G32" s="30" t="s">
        <v>82</v>
      </c>
      <c r="H32" s="68" t="s">
        <v>449</v>
      </c>
      <c r="I32" s="78" t="s">
        <v>431</v>
      </c>
      <c r="J32" s="54" t="s">
        <v>188</v>
      </c>
      <c r="K32" s="54" t="s">
        <v>115</v>
      </c>
      <c r="L32" s="66" t="s">
        <v>432</v>
      </c>
      <c r="M32" s="4"/>
    </row>
    <row r="33" spans="1:13" ht="21" customHeight="1" thickBot="1">
      <c r="A33" s="136"/>
      <c r="B33" s="131"/>
      <c r="C33" s="7" t="s">
        <v>450</v>
      </c>
      <c r="D33" s="11" t="s">
        <v>78</v>
      </c>
      <c r="E33" s="11" t="s">
        <v>78</v>
      </c>
      <c r="F33" s="11" t="s">
        <v>78</v>
      </c>
      <c r="G33" s="11" t="s">
        <v>78</v>
      </c>
      <c r="H33" s="51" t="s">
        <v>451</v>
      </c>
      <c r="I33" s="78" t="s">
        <v>452</v>
      </c>
      <c r="J33" s="4"/>
      <c r="K33" s="4"/>
      <c r="L33" s="5"/>
      <c r="M33" s="4"/>
    </row>
    <row r="34" spans="1:13" ht="42" customHeight="1">
      <c r="A34" s="136"/>
      <c r="B34" s="132" t="s">
        <v>453</v>
      </c>
      <c r="C34" s="77" t="s">
        <v>454</v>
      </c>
      <c r="D34" s="63" t="s">
        <v>78</v>
      </c>
      <c r="E34" s="63" t="s">
        <v>78</v>
      </c>
      <c r="F34" s="63" t="s">
        <v>78</v>
      </c>
      <c r="G34" s="63" t="s">
        <v>78</v>
      </c>
      <c r="H34" s="5"/>
      <c r="I34" s="78" t="s">
        <v>455</v>
      </c>
      <c r="J34" s="54" t="s">
        <v>109</v>
      </c>
      <c r="K34" s="54" t="s">
        <v>320</v>
      </c>
      <c r="L34" s="66" t="s">
        <v>105</v>
      </c>
      <c r="M34" s="54">
        <v>66</v>
      </c>
    </row>
    <row r="35" spans="1:13" ht="42" customHeight="1">
      <c r="A35" s="136"/>
      <c r="B35" s="130"/>
      <c r="C35" s="76" t="s">
        <v>456</v>
      </c>
      <c r="D35" s="30" t="s">
        <v>82</v>
      </c>
      <c r="E35" s="30" t="s">
        <v>80</v>
      </c>
      <c r="F35" s="30" t="s">
        <v>80</v>
      </c>
      <c r="G35" s="30" t="s">
        <v>82</v>
      </c>
      <c r="H35" s="5"/>
      <c r="I35" s="78" t="s">
        <v>455</v>
      </c>
      <c r="J35" s="54" t="s">
        <v>109</v>
      </c>
      <c r="K35" s="54" t="s">
        <v>155</v>
      </c>
      <c r="L35" s="66" t="s">
        <v>105</v>
      </c>
      <c r="M35" s="54">
        <v>66</v>
      </c>
    </row>
    <row r="36" spans="1:13" ht="30" customHeight="1">
      <c r="A36" s="136"/>
      <c r="B36" s="130"/>
      <c r="C36" s="56" t="s">
        <v>457</v>
      </c>
      <c r="D36" s="30" t="s">
        <v>80</v>
      </c>
      <c r="E36" s="30" t="s">
        <v>80</v>
      </c>
      <c r="F36" s="30" t="s">
        <v>80</v>
      </c>
      <c r="G36" s="30" t="s">
        <v>80</v>
      </c>
      <c r="H36" s="5"/>
      <c r="I36" s="78" t="s">
        <v>458</v>
      </c>
      <c r="J36" s="54" t="s">
        <v>109</v>
      </c>
      <c r="K36" s="54" t="s">
        <v>320</v>
      </c>
      <c r="L36" s="66" t="s">
        <v>105</v>
      </c>
      <c r="M36" s="54">
        <v>66</v>
      </c>
    </row>
    <row r="37" spans="1:13" ht="18" customHeight="1" thickBot="1">
      <c r="A37" s="136"/>
      <c r="B37" s="131"/>
      <c r="C37" s="7" t="s">
        <v>459</v>
      </c>
      <c r="D37" s="11" t="s">
        <v>82</v>
      </c>
      <c r="E37" s="11" t="s">
        <v>82</v>
      </c>
      <c r="F37" s="11" t="s">
        <v>82</v>
      </c>
      <c r="G37" s="11" t="s">
        <v>82</v>
      </c>
      <c r="H37" s="5"/>
      <c r="I37" s="78" t="s">
        <v>458</v>
      </c>
      <c r="J37" s="54" t="s">
        <v>109</v>
      </c>
      <c r="K37" s="54" t="s">
        <v>155</v>
      </c>
      <c r="L37" s="66" t="s">
        <v>105</v>
      </c>
      <c r="M37" s="54">
        <v>66</v>
      </c>
    </row>
    <row r="38" spans="1:13" ht="32.1" customHeight="1" thickBot="1">
      <c r="A38" s="137"/>
      <c r="B38" s="59" t="s">
        <v>460</v>
      </c>
      <c r="C38" s="60" t="s">
        <v>461</v>
      </c>
      <c r="D38" s="61" t="s">
        <v>82</v>
      </c>
      <c r="E38" s="61" t="s">
        <v>82</v>
      </c>
      <c r="F38" s="61" t="s">
        <v>80</v>
      </c>
      <c r="G38" s="61" t="s">
        <v>82</v>
      </c>
      <c r="H38" s="51" t="s">
        <v>462</v>
      </c>
      <c r="I38" s="78" t="s">
        <v>463</v>
      </c>
      <c r="J38" s="54" t="s">
        <v>109</v>
      </c>
      <c r="K38" s="54" t="s">
        <v>148</v>
      </c>
      <c r="L38" s="66" t="s">
        <v>331</v>
      </c>
      <c r="M38" s="54">
        <v>8</v>
      </c>
    </row>
  </sheetData>
  <mergeCells count="17">
    <mergeCell ref="B13:B23"/>
    <mergeCell ref="A1:M1"/>
    <mergeCell ref="B10:B12"/>
    <mergeCell ref="A2:A4"/>
    <mergeCell ref="C2:C4"/>
    <mergeCell ref="L2:L4"/>
    <mergeCell ref="A5:A38"/>
    <mergeCell ref="M2:M4"/>
    <mergeCell ref="B34:B37"/>
    <mergeCell ref="J2:J4"/>
    <mergeCell ref="H2:H4"/>
    <mergeCell ref="B8:B9"/>
    <mergeCell ref="K2:K4"/>
    <mergeCell ref="B2:B4"/>
    <mergeCell ref="B24:B33"/>
    <mergeCell ref="B5:B7"/>
    <mergeCell ref="I2:I4"/>
  </mergeCells>
  <conditionalFormatting sqref="A1:M1048576">
    <cfRule type="cellIs" dxfId="4" priority="2" operator="equal">
      <formula>"No aplicable"</formula>
    </cfRule>
    <cfRule type="cellIs" dxfId="3" priority="3" operator="equal">
      <formula>"Interrumpido"</formula>
    </cfRule>
    <cfRule type="cellIs" dxfId="2" priority="4" operator="equal">
      <formula>"Mínimo"</formula>
    </cfRule>
    <cfRule type="cellIs" dxfId="1" priority="5" operator="equal">
      <formula>"Estándar"</formula>
    </cfRule>
    <cfRule type="cellIs" dxfId="0" priority="6" operator="equal">
      <formula>"Óptimo"</formula>
    </cfRule>
  </conditionalFormatting>
  <dataValidations count="1">
    <dataValidation type="list" allowBlank="1" showInputMessage="1" showErrorMessage="1" sqref="D2:G4" xr:uid="{00000000-0002-0000-0600-000000000000}">
      <formula1>Package</formula1>
    </dataValidation>
  </dataValidations>
  <hyperlinks>
    <hyperlink ref="L5" r:id="rId1" xr:uid="{00000000-0004-0000-0600-000000000000}"/>
    <hyperlink ref="L6" r:id="rId2" xr:uid="{00000000-0004-0000-0600-000001000000}"/>
    <hyperlink ref="L7" r:id="rId3" xr:uid="{00000000-0004-0000-0600-000002000000}"/>
    <hyperlink ref="L8" r:id="rId4" xr:uid="{00000000-0004-0000-0600-000003000000}"/>
    <hyperlink ref="L9" r:id="rId5" xr:uid="{00000000-0004-0000-0600-000004000000}"/>
    <hyperlink ref="L10" r:id="rId6" xr:uid="{00000000-0004-0000-0600-000005000000}"/>
    <hyperlink ref="L16" r:id="rId7" xr:uid="{00000000-0004-0000-0600-000006000000}"/>
    <hyperlink ref="L17" r:id="rId8" xr:uid="{00000000-0004-0000-0600-000007000000}"/>
    <hyperlink ref="L18" r:id="rId9" xr:uid="{00000000-0004-0000-0600-000008000000}"/>
    <hyperlink ref="L19" r:id="rId10" xr:uid="{00000000-0004-0000-0600-000009000000}"/>
    <hyperlink ref="L20" r:id="rId11" xr:uid="{00000000-0004-0000-0600-00000A000000}"/>
    <hyperlink ref="L21" r:id="rId12" xr:uid="{00000000-0004-0000-0600-00000B000000}"/>
    <hyperlink ref="L22" r:id="rId13" xr:uid="{00000000-0004-0000-0600-00000C000000}"/>
    <hyperlink ref="L23" r:id="rId14" xr:uid="{00000000-0004-0000-0600-00000D000000}"/>
    <hyperlink ref="L31" r:id="rId15" xr:uid="{00000000-0004-0000-0600-00000E000000}"/>
    <hyperlink ref="L32" r:id="rId16" xr:uid="{00000000-0004-0000-0600-00000F000000}"/>
    <hyperlink ref="L34" r:id="rId17" xr:uid="{00000000-0004-0000-0600-000010000000}"/>
    <hyperlink ref="L35" r:id="rId18" xr:uid="{00000000-0004-0000-0600-000011000000}"/>
    <hyperlink ref="L36" r:id="rId19" xr:uid="{00000000-0004-0000-0600-000012000000}"/>
    <hyperlink ref="L37" r:id="rId20" xr:uid="{00000000-0004-0000-0600-000013000000}"/>
    <hyperlink ref="L38" r:id="rId21" xr:uid="{00000000-0004-0000-0600-000014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1"/>
  <sheetViews>
    <sheetView workbookViewId="0">
      <pane xSplit="1" ySplit="1" topLeftCell="B2" activePane="bottomRight" state="frozen"/>
      <selection pane="topRight" activeCell="B1" sqref="B1"/>
      <selection pane="bottomLeft" activeCell="A2" sqref="A2"/>
      <selection pane="bottomRight" activeCell="A6" sqref="A6"/>
    </sheetView>
  </sheetViews>
  <sheetFormatPr defaultColWidth="10.625" defaultRowHeight="15.75"/>
  <cols>
    <col min="1" max="1" width="122.125" customWidth="1"/>
  </cols>
  <sheetData>
    <row r="1" spans="1:1" ht="18" customHeight="1" thickBot="1">
      <c r="A1" s="32" t="s">
        <v>18</v>
      </c>
    </row>
    <row r="3" spans="1:1" ht="16.350000000000001" customHeight="1">
      <c r="A3" s="35" t="s">
        <v>19</v>
      </c>
    </row>
    <row r="4" spans="1:1" ht="28.5">
      <c r="A4" s="36" t="s">
        <v>20</v>
      </c>
    </row>
    <row r="5" spans="1:1" ht="27.6" customHeight="1">
      <c r="A5" s="109" t="s">
        <v>21</v>
      </c>
    </row>
    <row r="6" spans="1:1" ht="28.35" customHeight="1" thickBot="1">
      <c r="A6" s="37" t="s">
        <v>22</v>
      </c>
    </row>
    <row r="8" spans="1:1">
      <c r="A8" s="38" t="s">
        <v>23</v>
      </c>
    </row>
    <row r="9" spans="1:1" ht="28.5">
      <c r="A9" s="36" t="s">
        <v>24</v>
      </c>
    </row>
    <row r="10" spans="1:1">
      <c r="A10" s="36" t="s">
        <v>25</v>
      </c>
    </row>
    <row r="11" spans="1:1">
      <c r="A11" s="36" t="s">
        <v>26</v>
      </c>
    </row>
    <row r="12" spans="1:1" ht="28.35" customHeight="1" thickBot="1">
      <c r="A12" s="39" t="s">
        <v>27</v>
      </c>
    </row>
    <row r="14" spans="1:1" ht="30">
      <c r="A14" s="38" t="s">
        <v>28</v>
      </c>
    </row>
    <row r="15" spans="1:1">
      <c r="A15" s="36" t="s">
        <v>29</v>
      </c>
    </row>
    <row r="16" spans="1:1" ht="28.35" customHeight="1" thickBot="1">
      <c r="A16" s="39" t="s">
        <v>30</v>
      </c>
    </row>
    <row r="17" spans="1:1" ht="16.5" thickBot="1"/>
    <row r="18" spans="1:1" ht="16.350000000000001" customHeight="1">
      <c r="A18" s="42" t="s">
        <v>31</v>
      </c>
    </row>
    <row r="19" spans="1:1" ht="28.5">
      <c r="A19" s="43" t="s">
        <v>32</v>
      </c>
    </row>
    <row r="20" spans="1:1" ht="27.6" customHeight="1">
      <c r="A20" s="43" t="s">
        <v>33</v>
      </c>
    </row>
    <row r="21" spans="1:1" ht="28.5">
      <c r="A21" s="44" t="s">
        <v>34</v>
      </c>
    </row>
    <row r="22" spans="1:1" ht="28.5">
      <c r="A22" s="89" t="s">
        <v>35</v>
      </c>
    </row>
    <row r="23" spans="1:1">
      <c r="A23" s="90" t="s">
        <v>36</v>
      </c>
    </row>
    <row r="24" spans="1:1">
      <c r="A24" s="45" t="s">
        <v>37</v>
      </c>
    </row>
    <row r="25" spans="1:1">
      <c r="A25" s="46" t="s">
        <v>38</v>
      </c>
    </row>
    <row r="26" spans="1:1">
      <c r="A26" s="43" t="s">
        <v>39</v>
      </c>
    </row>
    <row r="28" spans="1:1">
      <c r="A28" s="88" t="s">
        <v>40</v>
      </c>
    </row>
    <row r="29" spans="1:1" ht="27.6" customHeight="1">
      <c r="A29" s="43" t="s">
        <v>41</v>
      </c>
    </row>
    <row r="30" spans="1:1" ht="28.5">
      <c r="A30" s="43" t="s">
        <v>42</v>
      </c>
    </row>
    <row r="31" spans="1:1">
      <c r="A31" s="47" t="s">
        <v>43</v>
      </c>
    </row>
    <row r="32" spans="1:1">
      <c r="A32" s="47" t="s">
        <v>44</v>
      </c>
    </row>
    <row r="33" spans="1:1">
      <c r="A33" s="47" t="s">
        <v>45</v>
      </c>
    </row>
    <row r="34" spans="1:1">
      <c r="A34" s="47" t="s">
        <v>46</v>
      </c>
    </row>
    <row r="35" spans="1:1" ht="28.35" customHeight="1" thickBot="1">
      <c r="A35" s="95" t="s">
        <v>47</v>
      </c>
    </row>
    <row r="37" spans="1:1" ht="16.350000000000001" customHeight="1">
      <c r="A37" s="35" t="s">
        <v>48</v>
      </c>
    </row>
    <row r="39" spans="1:1">
      <c r="A39" s="48" t="e" cm="1">
        <f t="array" ref="A39">-       La lista de intervenciones es un punto de partida que debe adaptarse para reflejar las directrices y prácticas nacionales.</f>
        <v>#NAME?</v>
      </c>
    </row>
    <row r="40" spans="1:1" ht="27.6" customHeight="1">
      <c r="A40" s="48" t="s">
        <v>49</v>
      </c>
    </row>
    <row r="41" spans="1:1" ht="43.5" thickBot="1">
      <c r="A41" s="49" t="s">
        <v>50</v>
      </c>
    </row>
    <row r="43" spans="1:1" ht="16.350000000000001" customHeight="1">
      <c r="A43" s="38" t="s">
        <v>51</v>
      </c>
    </row>
    <row r="44" spans="1:1" ht="27.6" customHeight="1">
      <c r="A44" s="36" t="s">
        <v>52</v>
      </c>
    </row>
    <row r="45" spans="1:1" ht="27.6" customHeight="1">
      <c r="A45" s="36" t="s">
        <v>53</v>
      </c>
    </row>
    <row r="46" spans="1:1" ht="28.5">
      <c r="A46" s="40" t="s">
        <v>54</v>
      </c>
    </row>
    <row r="47" spans="1:1">
      <c r="A47" s="40" t="s">
        <v>55</v>
      </c>
    </row>
    <row r="48" spans="1:1" ht="16.350000000000001" customHeight="1" thickBot="1">
      <c r="A48" s="41" t="s">
        <v>56</v>
      </c>
    </row>
    <row r="50" spans="1:1">
      <c r="A50" s="33" t="s">
        <v>16</v>
      </c>
    </row>
    <row r="51" spans="1:1" ht="43.5" thickBot="1">
      <c r="A51" s="34" t="s">
        <v>17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3"/>
  <sheetViews>
    <sheetView zoomScaleNormal="100" workbookViewId="0">
      <pane xSplit="3" ySplit="10" topLeftCell="D11" activePane="bottomRight" state="frozen"/>
      <selection pane="topRight" activeCell="D1" sqref="D1"/>
      <selection pane="bottomLeft" activeCell="A5" sqref="A5"/>
      <selection pane="bottomRight" activeCell="B4" sqref="B4"/>
    </sheetView>
  </sheetViews>
  <sheetFormatPr defaultColWidth="10.625" defaultRowHeight="15.75"/>
  <cols>
    <col min="1" max="1" width="25.625" customWidth="1"/>
    <col min="2" max="2" width="42" customWidth="1"/>
    <col min="3" max="3" width="72.375" customWidth="1"/>
  </cols>
  <sheetData>
    <row r="1" spans="1:3" ht="16.350000000000001" customHeight="1">
      <c r="A1" s="111" t="s">
        <v>14</v>
      </c>
      <c r="B1" s="112"/>
      <c r="C1" s="112"/>
    </row>
    <row r="3" spans="1:3">
      <c r="A3" s="91" t="s">
        <v>57</v>
      </c>
      <c r="B3" s="94" t="s">
        <v>58</v>
      </c>
    </row>
    <row r="4" spans="1:3" ht="30.75">
      <c r="A4" s="96" t="s">
        <v>59</v>
      </c>
      <c r="B4" s="94" t="s">
        <v>74</v>
      </c>
    </row>
    <row r="6" spans="1:3">
      <c r="A6" s="114" t="s">
        <v>61</v>
      </c>
      <c r="B6" s="114"/>
      <c r="C6" s="114"/>
    </row>
    <row r="8" spans="1:3" ht="16.350000000000001" customHeight="1">
      <c r="A8" s="3" t="s">
        <v>62</v>
      </c>
    </row>
    <row r="10" spans="1:3" ht="16.350000000000001" customHeight="1">
      <c r="A10" s="14" t="s">
        <v>63</v>
      </c>
      <c r="B10" s="15" t="s">
        <v>64</v>
      </c>
      <c r="C10" s="16" t="s">
        <v>65</v>
      </c>
    </row>
    <row r="11" spans="1:3" ht="53.25" customHeight="1">
      <c r="A11" s="17" t="s">
        <v>66</v>
      </c>
      <c r="B11" s="18" t="s">
        <v>67</v>
      </c>
      <c r="C11" s="19" t="s">
        <v>68</v>
      </c>
    </row>
    <row r="12" spans="1:3" ht="48.75" customHeight="1">
      <c r="A12" s="17" t="s">
        <v>69</v>
      </c>
      <c r="B12" s="18" t="s">
        <v>70</v>
      </c>
      <c r="C12" s="19" t="s">
        <v>71</v>
      </c>
    </row>
    <row r="13" spans="1:3" ht="47.25" customHeight="1">
      <c r="A13" s="17" t="s">
        <v>60</v>
      </c>
      <c r="B13" s="18" t="s">
        <v>72</v>
      </c>
      <c r="C13" s="19" t="s">
        <v>73</v>
      </c>
    </row>
    <row r="14" spans="1:3" ht="47.25" customHeight="1" thickBot="1">
      <c r="A14" s="20" t="s">
        <v>74</v>
      </c>
      <c r="B14" s="21" t="s">
        <v>75</v>
      </c>
      <c r="C14" s="22" t="s">
        <v>73</v>
      </c>
    </row>
    <row r="16" spans="1:3" ht="16.350000000000001" customHeight="1">
      <c r="A16" s="113" t="s">
        <v>76</v>
      </c>
      <c r="B16" s="112"/>
      <c r="C16" s="112"/>
    </row>
    <row r="17" spans="1:3">
      <c r="A17" s="112"/>
      <c r="B17" s="112"/>
      <c r="C17" s="112"/>
    </row>
    <row r="18" spans="1:3">
      <c r="A18" s="112"/>
      <c r="B18" s="112"/>
      <c r="C18" s="112"/>
    </row>
    <row r="19" spans="1:3">
      <c r="A19" s="112"/>
      <c r="B19" s="112"/>
      <c r="C19" s="112"/>
    </row>
    <row r="21" spans="1:3">
      <c r="A21" s="112"/>
      <c r="B21" s="112"/>
      <c r="C21" s="112"/>
    </row>
    <row r="22" spans="1:3" ht="16.350000000000001" customHeight="1"/>
    <row r="23" spans="1:3" ht="33.950000000000003" customHeight="1"/>
  </sheetData>
  <mergeCells count="4">
    <mergeCell ref="A1:C1"/>
    <mergeCell ref="A21:C21"/>
    <mergeCell ref="A16:C19"/>
    <mergeCell ref="A6:C6"/>
  </mergeCells>
  <dataValidations count="1">
    <dataValidation type="list" allowBlank="1" showInputMessage="1" showErrorMessage="1" sqref="B4" xr:uid="{00000000-0002-0000-0200-000000000000}">
      <formula1>$A$11:$A$14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9"/>
  <sheetViews>
    <sheetView zoomScale="110" zoomScaleNormal="110" workbookViewId="0">
      <pane xSplit="10" ySplit="3" topLeftCell="K4" activePane="bottomRight" state="frozen"/>
      <selection pane="topRight" activeCell="K1" sqref="K1"/>
      <selection pane="bottomLeft" activeCell="A4" sqref="A4"/>
      <selection pane="bottomRight" activeCell="B21" sqref="B21"/>
    </sheetView>
  </sheetViews>
  <sheetFormatPr defaultColWidth="8.625" defaultRowHeight="15.75"/>
  <cols>
    <col min="1" max="1" width="15.625" customWidth="1"/>
    <col min="3" max="3" width="8.625" customWidth="1"/>
    <col min="6" max="6" width="8.625" customWidth="1"/>
    <col min="7" max="7" width="17.625" customWidth="1"/>
    <col min="8" max="8" width="8.625" customWidth="1"/>
    <col min="10" max="10" width="36.125" customWidth="1"/>
  </cols>
  <sheetData>
    <row r="1" spans="1:7" ht="16.350000000000001" customHeight="1">
      <c r="A1" s="115" t="s">
        <v>14</v>
      </c>
      <c r="B1" s="112"/>
      <c r="C1" s="112"/>
      <c r="D1" s="112"/>
      <c r="E1" s="112"/>
      <c r="F1" s="112"/>
      <c r="G1" s="112"/>
    </row>
    <row r="3" spans="1:7" ht="16.350000000000001" customHeight="1">
      <c r="A3" s="3" t="s">
        <v>77</v>
      </c>
    </row>
    <row r="4" spans="1:7" ht="16.350000000000001" customHeight="1">
      <c r="A4" s="8" t="s">
        <v>78</v>
      </c>
      <c r="B4" s="2" t="s">
        <v>79</v>
      </c>
    </row>
    <row r="5" spans="1:7" ht="16.350000000000001" customHeight="1">
      <c r="A5" s="92" t="s">
        <v>80</v>
      </c>
      <c r="B5" s="2" t="s">
        <v>81</v>
      </c>
    </row>
    <row r="6" spans="1:7" ht="16.350000000000001" customHeight="1">
      <c r="A6" s="93" t="s">
        <v>82</v>
      </c>
      <c r="B6" s="2" t="s">
        <v>83</v>
      </c>
    </row>
    <row r="7" spans="1:7" ht="16.350000000000001" customHeight="1">
      <c r="A7" s="2"/>
      <c r="B7" s="2" t="s">
        <v>84</v>
      </c>
    </row>
    <row r="8" spans="1:7" ht="16.350000000000001" customHeight="1">
      <c r="A8" s="29" t="s">
        <v>85</v>
      </c>
      <c r="B8" s="2" t="s">
        <v>86</v>
      </c>
    </row>
    <row r="9" spans="1:7" ht="16.350000000000001" customHeight="1">
      <c r="A9" s="24" t="s">
        <v>87</v>
      </c>
      <c r="B9" s="2" t="s">
        <v>88</v>
      </c>
    </row>
  </sheetData>
  <mergeCells count="1">
    <mergeCell ref="A1:G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8C32D-B153-472A-99F6-AB15510CF923}">
  <dimension ref="A1:K71"/>
  <sheetViews>
    <sheetView topLeftCell="A10" workbookViewId="0">
      <selection activeCell="E11" sqref="E11"/>
    </sheetView>
  </sheetViews>
  <sheetFormatPr defaultColWidth="10.625" defaultRowHeight="15.75"/>
  <cols>
    <col min="1" max="1" width="23.125" customWidth="1"/>
    <col min="2" max="2" width="17.5" customWidth="1"/>
    <col min="3" max="3" width="68.125" customWidth="1"/>
    <col min="4" max="4" width="15.625" customWidth="1"/>
    <col min="5" max="5" width="13.625" customWidth="1"/>
    <col min="6" max="6" width="59.125" customWidth="1"/>
    <col min="7" max="7" width="31.125" customWidth="1"/>
    <col min="8" max="9" width="11.125" customWidth="1"/>
    <col min="10" max="10" width="17.625" customWidth="1"/>
    <col min="11" max="11" width="13.125" customWidth="1"/>
  </cols>
  <sheetData>
    <row r="1" spans="1:11" ht="16.350000000000001" customHeight="1">
      <c r="A1" s="116" t="s">
        <v>14</v>
      </c>
      <c r="B1" s="117"/>
      <c r="C1" s="117"/>
      <c r="D1" s="117"/>
      <c r="E1" s="117"/>
      <c r="F1" s="117"/>
      <c r="G1" s="117"/>
      <c r="H1" s="117"/>
      <c r="I1" s="117"/>
      <c r="J1" s="117"/>
      <c r="K1" s="118"/>
    </row>
    <row r="2" spans="1:11" ht="15.6" customHeight="1">
      <c r="A2" s="119" t="s">
        <v>89</v>
      </c>
      <c r="B2" s="122" t="s">
        <v>90</v>
      </c>
      <c r="C2" s="122" t="s">
        <v>91</v>
      </c>
      <c r="D2" s="13"/>
      <c r="E2" s="13"/>
      <c r="F2" s="125" t="s">
        <v>92</v>
      </c>
      <c r="G2" s="126" t="s">
        <v>93</v>
      </c>
      <c r="H2" s="126" t="s">
        <v>94</v>
      </c>
      <c r="I2" s="126" t="s">
        <v>95</v>
      </c>
      <c r="J2" s="126" t="s">
        <v>96</v>
      </c>
      <c r="K2" s="127" t="s">
        <v>97</v>
      </c>
    </row>
    <row r="3" spans="1:11" ht="15.6" customHeight="1">
      <c r="A3" s="120"/>
      <c r="B3" s="123"/>
      <c r="C3" s="123"/>
      <c r="D3" s="13" t="str">
        <f>'Visión general del escenario'!B3</f>
        <v>NOMBRE DEL PAÍS</v>
      </c>
      <c r="E3" s="13" t="str">
        <f>'Visión general del escenario'!B3</f>
        <v>NOMBRE DEL PAÍS</v>
      </c>
      <c r="F3" s="123"/>
      <c r="G3" s="123"/>
      <c r="H3" s="123"/>
      <c r="I3" s="123"/>
      <c r="J3" s="123"/>
      <c r="K3" s="128"/>
    </row>
    <row r="4" spans="1:11" ht="16.350000000000001" customHeight="1" thickBot="1">
      <c r="A4" s="121"/>
      <c r="B4" s="124"/>
      <c r="C4" s="124"/>
      <c r="D4" s="13" t="str">
        <f>'Visión general del escenario'!B4</f>
        <v>SITUACIÓN 4</v>
      </c>
      <c r="E4" s="13" t="str">
        <f>'Visión general del escenario'!B4</f>
        <v>SITUACIÓN 4</v>
      </c>
      <c r="F4" s="123"/>
      <c r="G4" s="123"/>
      <c r="H4" s="123"/>
      <c r="I4" s="123"/>
      <c r="J4" s="123"/>
      <c r="K4" s="128"/>
    </row>
    <row r="5" spans="1:11" ht="229.5">
      <c r="A5" s="135" t="s">
        <v>98</v>
      </c>
      <c r="B5" s="132" t="s">
        <v>99</v>
      </c>
      <c r="C5" s="72" t="s">
        <v>100</v>
      </c>
      <c r="D5" s="110" t="str">
        <f>+IF('Visión general del escenario'!$B$4='ANEXO 1 TRATAMIENTO'!D$2,'ANEXO 1 TRATAMIENTO'!$D5,IF('Visión general del escenario'!$B$4='ANEXO 1 TRATAMIENTO'!E$2,'ANEXO 1 TRATAMIENTO'!$E5,IF('Visión general del escenario'!$B$4='ANEXO 1 TRATAMIENTO'!F$2,'ANEXO 1 TRATAMIENTO'!$F5,'ANEXO 1 TRATAMIENTO'!$G5)))</f>
        <v>Mínimo</v>
      </c>
      <c r="E5" s="98"/>
      <c r="F5" s="51" t="s">
        <v>101</v>
      </c>
      <c r="G5" s="78" t="s">
        <v>102</v>
      </c>
      <c r="H5" s="78" t="s">
        <v>103</v>
      </c>
      <c r="I5" s="53" t="s">
        <v>104</v>
      </c>
      <c r="J5" s="66" t="s">
        <v>105</v>
      </c>
      <c r="K5" s="53">
        <v>110</v>
      </c>
    </row>
    <row r="6" spans="1:11" ht="71.25">
      <c r="A6" s="136"/>
      <c r="B6" s="120"/>
      <c r="C6" s="65" t="s">
        <v>106</v>
      </c>
      <c r="D6" s="110" t="str">
        <f>+IF('Visión general del escenario'!$B$4='ANEXO 1 TRATAMIENTO'!D$2,'ANEXO 1 TRATAMIENTO'!$D6,IF('Visión general del escenario'!$B$4='ANEXO 1 TRATAMIENTO'!E$2,'ANEXO 1 TRATAMIENTO'!$E6,IF('Visión general del escenario'!$B$4='ANEXO 1 TRATAMIENTO'!F$2,'ANEXO 1 TRATAMIENTO'!$F6,'ANEXO 1 TRATAMIENTO'!$G6)))</f>
        <v>Mínimo</v>
      </c>
      <c r="E6" s="98"/>
      <c r="F6" s="68" t="s">
        <v>107</v>
      </c>
      <c r="G6" s="78" t="s">
        <v>108</v>
      </c>
      <c r="H6" s="78" t="s">
        <v>109</v>
      </c>
      <c r="I6" s="53" t="s">
        <v>110</v>
      </c>
      <c r="J6" s="66" t="s">
        <v>105</v>
      </c>
      <c r="K6" s="53">
        <v>359</v>
      </c>
    </row>
    <row r="7" spans="1:11" ht="51">
      <c r="A7" s="136"/>
      <c r="B7" s="120"/>
      <c r="C7" s="65" t="s">
        <v>111</v>
      </c>
      <c r="D7" s="110" t="str">
        <f>+IF('Visión general del escenario'!$B$4='ANEXO 1 TRATAMIENTO'!D$2,'ANEXO 1 TRATAMIENTO'!$D7,IF('Visión general del escenario'!$B$4='ANEXO 1 TRATAMIENTO'!E$2,'ANEXO 1 TRATAMIENTO'!$E7,IF('Visión general del escenario'!$B$4='ANEXO 1 TRATAMIENTO'!F$2,'ANEXO 1 TRATAMIENTO'!$F7,'ANEXO 1 TRATAMIENTO'!$G7)))</f>
        <v>Mínimo</v>
      </c>
      <c r="E7" s="98"/>
      <c r="F7" s="68" t="s">
        <v>112</v>
      </c>
      <c r="G7" s="78" t="s">
        <v>113</v>
      </c>
      <c r="H7" s="78" t="s">
        <v>114</v>
      </c>
      <c r="I7" s="53" t="s">
        <v>115</v>
      </c>
      <c r="J7" s="66" t="s">
        <v>105</v>
      </c>
      <c r="K7" s="53">
        <v>359</v>
      </c>
    </row>
    <row r="8" spans="1:11" ht="57">
      <c r="A8" s="136"/>
      <c r="B8" s="120"/>
      <c r="C8" s="65" t="s">
        <v>116</v>
      </c>
      <c r="D8" s="110" t="str">
        <f>+IF('Visión general del escenario'!$B$4='ANEXO 1 TRATAMIENTO'!D$2,'ANEXO 1 TRATAMIENTO'!$D8,IF('Visión general del escenario'!$B$4='ANEXO 1 TRATAMIENTO'!E$2,'ANEXO 1 TRATAMIENTO'!$E8,IF('Visión general del escenario'!$B$4='ANEXO 1 TRATAMIENTO'!F$2,'ANEXO 1 TRATAMIENTO'!$F8,'ANEXO 1 TRATAMIENTO'!$G8)))</f>
        <v>Mínimo</v>
      </c>
      <c r="E8" s="98"/>
      <c r="F8" s="68" t="s">
        <v>117</v>
      </c>
      <c r="G8" s="78" t="s">
        <v>118</v>
      </c>
      <c r="H8" s="97"/>
      <c r="I8" s="97"/>
      <c r="J8" s="66" t="s">
        <v>105</v>
      </c>
      <c r="K8" s="53">
        <v>348</v>
      </c>
    </row>
    <row r="9" spans="1:11" ht="42.75">
      <c r="A9" s="136"/>
      <c r="B9" s="120"/>
      <c r="C9" s="67" t="s">
        <v>119</v>
      </c>
      <c r="D9" s="110" t="str">
        <f>+IF('Visión general del escenario'!$B$4='ANEXO 1 TRATAMIENTO'!D$2,'ANEXO 1 TRATAMIENTO'!$D9,IF('Visión general del escenario'!$B$4='ANEXO 1 TRATAMIENTO'!E$2,'ANEXO 1 TRATAMIENTO'!$E9,IF('Visión general del escenario'!$B$4='ANEXO 1 TRATAMIENTO'!F$2,'ANEXO 1 TRATAMIENTO'!$F9,'ANEXO 1 TRATAMIENTO'!$G9)))</f>
        <v>Mínimo</v>
      </c>
      <c r="E9" s="98"/>
      <c r="F9" s="68" t="s">
        <v>120</v>
      </c>
      <c r="G9" s="78" t="s">
        <v>118</v>
      </c>
      <c r="H9" s="97"/>
      <c r="I9" s="97"/>
      <c r="J9" s="66" t="s">
        <v>105</v>
      </c>
      <c r="K9" s="53">
        <v>348</v>
      </c>
    </row>
    <row r="10" spans="1:11" ht="71.25">
      <c r="A10" s="136"/>
      <c r="B10" s="120"/>
      <c r="C10" s="67" t="s">
        <v>121</v>
      </c>
      <c r="D10" s="110" t="str">
        <f>+IF('Visión general del escenario'!$B$4='ANEXO 1 TRATAMIENTO'!D$2,'ANEXO 1 TRATAMIENTO'!$D10,IF('Visión general del escenario'!$B$4='ANEXO 1 TRATAMIENTO'!E$2,'ANEXO 1 TRATAMIENTO'!$E10,IF('Visión general del escenario'!$B$4='ANEXO 1 TRATAMIENTO'!F$2,'ANEXO 1 TRATAMIENTO'!$F10,'ANEXO 1 TRATAMIENTO'!$G10)))</f>
        <v>Estándar</v>
      </c>
      <c r="E10" s="98"/>
      <c r="F10" s="68" t="s">
        <v>122</v>
      </c>
      <c r="G10" s="78" t="s">
        <v>118</v>
      </c>
      <c r="H10" s="97"/>
      <c r="I10" s="97"/>
      <c r="J10" s="66" t="s">
        <v>105</v>
      </c>
      <c r="K10" s="53">
        <v>348</v>
      </c>
    </row>
    <row r="11" spans="1:11" ht="85.5">
      <c r="A11" s="136"/>
      <c r="B11" s="120"/>
      <c r="C11" s="67" t="s">
        <v>123</v>
      </c>
      <c r="D11" s="110" t="str">
        <f>+IF('Visión general del escenario'!$B$4='ANEXO 1 TRATAMIENTO'!D$2,'ANEXO 1 TRATAMIENTO'!$D11,IF('Visión general del escenario'!$B$4='ANEXO 1 TRATAMIENTO'!E$2,'ANEXO 1 TRATAMIENTO'!$E11,IF('Visión general del escenario'!$B$4='ANEXO 1 TRATAMIENTO'!F$2,'ANEXO 1 TRATAMIENTO'!$F11,'ANEXO 1 TRATAMIENTO'!$G11)))</f>
        <v>Óptimo</v>
      </c>
      <c r="E11" s="98"/>
      <c r="F11" s="79" t="s">
        <v>124</v>
      </c>
      <c r="G11" s="78" t="s">
        <v>118</v>
      </c>
      <c r="H11" s="97"/>
      <c r="I11" s="97"/>
      <c r="J11" s="66" t="s">
        <v>105</v>
      </c>
      <c r="K11" s="53">
        <v>348</v>
      </c>
    </row>
    <row r="12" spans="1:11" ht="99.75">
      <c r="A12" s="136"/>
      <c r="B12" s="120"/>
      <c r="C12" s="67" t="s">
        <v>125</v>
      </c>
      <c r="D12" s="110" t="str">
        <f>+IF('Visión general del escenario'!$B$4='ANEXO 1 TRATAMIENTO'!D$2,'ANEXO 1 TRATAMIENTO'!$D12,IF('Visión general del escenario'!$B$4='ANEXO 1 TRATAMIENTO'!E$2,'ANEXO 1 TRATAMIENTO'!$E12,IF('Visión general del escenario'!$B$4='ANEXO 1 TRATAMIENTO'!F$2,'ANEXO 1 TRATAMIENTO'!$F12,'ANEXO 1 TRATAMIENTO'!$G12)))</f>
        <v>Estándar</v>
      </c>
      <c r="E12" s="98"/>
      <c r="F12" s="68" t="s">
        <v>126</v>
      </c>
      <c r="G12" s="78" t="s">
        <v>127</v>
      </c>
      <c r="H12" s="78" t="s">
        <v>114</v>
      </c>
      <c r="I12" s="53" t="s">
        <v>115</v>
      </c>
      <c r="J12" s="66" t="s">
        <v>105</v>
      </c>
      <c r="K12" s="53">
        <v>366</v>
      </c>
    </row>
    <row r="13" spans="1:11" ht="71.25">
      <c r="A13" s="136"/>
      <c r="B13" s="120"/>
      <c r="C13" s="67" t="s">
        <v>128</v>
      </c>
      <c r="D13" s="110" t="str">
        <f>+IF('Visión general del escenario'!$B$4='ANEXO 1 TRATAMIENTO'!D$2,'ANEXO 1 TRATAMIENTO'!$D13,IF('Visión general del escenario'!$B$4='ANEXO 1 TRATAMIENTO'!E$2,'ANEXO 1 TRATAMIENTO'!$E13,IF('Visión general del escenario'!$B$4='ANEXO 1 TRATAMIENTO'!F$2,'ANEXO 1 TRATAMIENTO'!$F13,'ANEXO 1 TRATAMIENTO'!$G13)))</f>
        <v>Óptimo</v>
      </c>
      <c r="E13" s="98"/>
      <c r="F13" s="79" t="s">
        <v>129</v>
      </c>
      <c r="G13" s="78" t="s">
        <v>130</v>
      </c>
      <c r="H13" s="97"/>
      <c r="I13" s="97"/>
      <c r="J13" s="66" t="s">
        <v>105</v>
      </c>
      <c r="K13" s="53">
        <v>348</v>
      </c>
    </row>
    <row r="14" spans="1:11" ht="63.75">
      <c r="A14" s="136"/>
      <c r="B14" s="120"/>
      <c r="C14" s="67" t="s">
        <v>131</v>
      </c>
      <c r="D14" s="110" t="str">
        <f>+IF('Visión general del escenario'!$B$4='ANEXO 1 TRATAMIENTO'!D$2,'ANEXO 1 TRATAMIENTO'!$D14,IF('Visión general del escenario'!$B$4='ANEXO 1 TRATAMIENTO'!E$2,'ANEXO 1 TRATAMIENTO'!$E14,IF('Visión general del escenario'!$B$4='ANEXO 1 TRATAMIENTO'!F$2,'ANEXO 1 TRATAMIENTO'!$F14,'ANEXO 1 TRATAMIENTO'!$G14)))</f>
        <v>Estándar</v>
      </c>
      <c r="E14" s="98"/>
      <c r="F14" s="79" t="s">
        <v>132</v>
      </c>
      <c r="G14" s="78" t="s">
        <v>127</v>
      </c>
      <c r="H14" s="78" t="s">
        <v>114</v>
      </c>
      <c r="I14" s="53" t="s">
        <v>115</v>
      </c>
      <c r="J14" s="66" t="s">
        <v>105</v>
      </c>
      <c r="K14" s="53">
        <v>366</v>
      </c>
    </row>
    <row r="15" spans="1:11" ht="86.25" thickBot="1">
      <c r="A15" s="136"/>
      <c r="B15" s="121"/>
      <c r="C15" s="71" t="s">
        <v>133</v>
      </c>
      <c r="D15" s="110" t="str">
        <f>+IF('Visión general del escenario'!$B$4='ANEXO 1 TRATAMIENTO'!D$2,'ANEXO 1 TRATAMIENTO'!$D15,IF('Visión general del escenario'!$B$4='ANEXO 1 TRATAMIENTO'!E$2,'ANEXO 1 TRATAMIENTO'!$E15,IF('Visión general del escenario'!$B$4='ANEXO 1 TRATAMIENTO'!F$2,'ANEXO 1 TRATAMIENTO'!$F15,'ANEXO 1 TRATAMIENTO'!$G15)))</f>
        <v>Mínimo</v>
      </c>
      <c r="E15" s="98"/>
      <c r="F15" s="51" t="s">
        <v>134</v>
      </c>
      <c r="G15" s="78" t="s">
        <v>135</v>
      </c>
      <c r="H15" s="97"/>
      <c r="I15" s="97"/>
      <c r="J15" s="97"/>
      <c r="K15" s="98"/>
    </row>
    <row r="16" spans="1:11" ht="216.75">
      <c r="A16" s="136"/>
      <c r="B16" s="132" t="s">
        <v>136</v>
      </c>
      <c r="C16" s="72" t="s">
        <v>137</v>
      </c>
      <c r="D16" s="110" t="str">
        <f>+IF('Visión general del escenario'!$B$4='ANEXO 1 TRATAMIENTO'!D$2,'ANEXO 1 TRATAMIENTO'!$D16,IF('Visión general del escenario'!$B$4='ANEXO 1 TRATAMIENTO'!E$2,'ANEXO 1 TRATAMIENTO'!$E16,IF('Visión general del escenario'!$B$4='ANEXO 1 TRATAMIENTO'!F$2,'ANEXO 1 TRATAMIENTO'!$F16,'ANEXO 1 TRATAMIENTO'!$G16)))</f>
        <v>Mínimo</v>
      </c>
      <c r="E16" s="98"/>
      <c r="F16" s="51" t="s">
        <v>138</v>
      </c>
      <c r="G16" s="78" t="s">
        <v>139</v>
      </c>
      <c r="H16" s="78" t="s">
        <v>140</v>
      </c>
      <c r="I16" s="53" t="s">
        <v>141</v>
      </c>
      <c r="J16" s="66" t="s">
        <v>105</v>
      </c>
      <c r="K16" s="53">
        <v>239</v>
      </c>
    </row>
    <row r="17" spans="1:11" ht="165.75">
      <c r="A17" s="136"/>
      <c r="B17" s="130"/>
      <c r="C17" s="65" t="s">
        <v>142</v>
      </c>
      <c r="D17" s="110" t="str">
        <f>+IF('Visión general del escenario'!$B$4='ANEXO 1 TRATAMIENTO'!D$2,'ANEXO 1 TRATAMIENTO'!$D17,IF('Visión general del escenario'!$B$4='ANEXO 1 TRATAMIENTO'!E$2,'ANEXO 1 TRATAMIENTO'!$E17,IF('Visión general del escenario'!$B$4='ANEXO 1 TRATAMIENTO'!F$2,'ANEXO 1 TRATAMIENTO'!$F17,'ANEXO 1 TRATAMIENTO'!$G17)))</f>
        <v>Mínimo</v>
      </c>
      <c r="E17" s="98"/>
      <c r="F17" s="51" t="s">
        <v>138</v>
      </c>
      <c r="G17" s="78" t="s">
        <v>143</v>
      </c>
      <c r="H17" s="78" t="s">
        <v>144</v>
      </c>
      <c r="I17" s="53" t="s">
        <v>145</v>
      </c>
      <c r="J17" s="66" t="s">
        <v>105</v>
      </c>
      <c r="K17" s="53">
        <v>239</v>
      </c>
    </row>
    <row r="18" spans="1:11" ht="76.5">
      <c r="A18" s="136"/>
      <c r="B18" s="130"/>
      <c r="C18" s="65" t="s">
        <v>146</v>
      </c>
      <c r="D18" s="110" t="str">
        <f>+IF('Visión general del escenario'!$B$4='ANEXO 1 TRATAMIENTO'!D$2,'ANEXO 1 TRATAMIENTO'!$D18,IF('Visión general del escenario'!$B$4='ANEXO 1 TRATAMIENTO'!E$2,'ANEXO 1 TRATAMIENTO'!$E18,IF('Visión general del escenario'!$B$4='ANEXO 1 TRATAMIENTO'!F$2,'ANEXO 1 TRATAMIENTO'!$F18,'ANEXO 1 TRATAMIENTO'!$G18)))</f>
        <v>Mínimo</v>
      </c>
      <c r="E18" s="98"/>
      <c r="F18" s="51" t="s">
        <v>138</v>
      </c>
      <c r="G18" s="78" t="s">
        <v>147</v>
      </c>
      <c r="H18" s="78" t="s">
        <v>109</v>
      </c>
      <c r="I18" s="53" t="s">
        <v>148</v>
      </c>
      <c r="J18" s="66" t="s">
        <v>105</v>
      </c>
      <c r="K18" s="53">
        <v>239</v>
      </c>
    </row>
    <row r="19" spans="1:11" ht="408">
      <c r="A19" s="136"/>
      <c r="B19" s="130"/>
      <c r="C19" s="65" t="s">
        <v>149</v>
      </c>
      <c r="D19" s="110" t="str">
        <f>+IF('Visión general del escenario'!$B$4='ANEXO 1 TRATAMIENTO'!D$2,'ANEXO 1 TRATAMIENTO'!$D19,IF('Visión general del escenario'!$B$4='ANEXO 1 TRATAMIENTO'!E$2,'ANEXO 1 TRATAMIENTO'!$E19,IF('Visión general del escenario'!$B$4='ANEXO 1 TRATAMIENTO'!F$2,'ANEXO 1 TRATAMIENTO'!$F19,'ANEXO 1 TRATAMIENTO'!$G19)))</f>
        <v>Mínimo</v>
      </c>
      <c r="E19" s="98"/>
      <c r="F19" s="51" t="s">
        <v>138</v>
      </c>
      <c r="G19" s="78" t="s">
        <v>150</v>
      </c>
      <c r="H19" s="78" t="s">
        <v>151</v>
      </c>
      <c r="I19" s="53" t="s">
        <v>152</v>
      </c>
      <c r="J19" s="66" t="s">
        <v>105</v>
      </c>
      <c r="K19" s="53">
        <v>239</v>
      </c>
    </row>
    <row r="20" spans="1:11" ht="127.5">
      <c r="A20" s="136"/>
      <c r="B20" s="130"/>
      <c r="C20" s="65" t="s">
        <v>153</v>
      </c>
      <c r="D20" s="110" t="str">
        <f>+IF('Visión general del escenario'!$B$4='ANEXO 1 TRATAMIENTO'!D$2,'ANEXO 1 TRATAMIENTO'!$D20,IF('Visión general del escenario'!$B$4='ANEXO 1 TRATAMIENTO'!E$2,'ANEXO 1 TRATAMIENTO'!$E20,IF('Visión general del escenario'!$B$4='ANEXO 1 TRATAMIENTO'!F$2,'ANEXO 1 TRATAMIENTO'!$F20,'ANEXO 1 TRATAMIENTO'!$G20)))</f>
        <v>Mínimo</v>
      </c>
      <c r="E20" s="98"/>
      <c r="F20" s="51" t="s">
        <v>138</v>
      </c>
      <c r="G20" s="78" t="s">
        <v>154</v>
      </c>
      <c r="H20" s="78" t="s">
        <v>109</v>
      </c>
      <c r="I20" s="53" t="s">
        <v>155</v>
      </c>
      <c r="J20" s="66" t="s">
        <v>105</v>
      </c>
      <c r="K20" s="53">
        <v>239</v>
      </c>
    </row>
    <row r="21" spans="1:11" ht="115.5" thickBot="1">
      <c r="A21" s="136"/>
      <c r="B21" s="131"/>
      <c r="C21" s="71" t="s">
        <v>156</v>
      </c>
      <c r="D21" s="110" t="str">
        <f>+IF('Visión general del escenario'!$B$4='ANEXO 1 TRATAMIENTO'!D$2,'ANEXO 1 TRATAMIENTO'!$D21,IF('Visión general del escenario'!$B$4='ANEXO 1 TRATAMIENTO'!E$2,'ANEXO 1 TRATAMIENTO'!$E21,IF('Visión general del escenario'!$B$4='ANEXO 1 TRATAMIENTO'!F$2,'ANEXO 1 TRATAMIENTO'!$F21,'ANEXO 1 TRATAMIENTO'!$G21)))</f>
        <v>Mínimo</v>
      </c>
      <c r="E21" s="98"/>
      <c r="F21" s="51" t="s">
        <v>157</v>
      </c>
      <c r="G21" s="78" t="s">
        <v>158</v>
      </c>
      <c r="H21" s="78" t="s">
        <v>109</v>
      </c>
      <c r="I21" s="53" t="s">
        <v>148</v>
      </c>
      <c r="J21" s="66" t="s">
        <v>159</v>
      </c>
      <c r="K21" s="53">
        <v>14</v>
      </c>
    </row>
    <row r="22" spans="1:11" ht="229.5">
      <c r="A22" s="136"/>
      <c r="B22" s="132" t="s">
        <v>160</v>
      </c>
      <c r="C22" s="72" t="s">
        <v>161</v>
      </c>
      <c r="D22" s="110" t="str">
        <f>+IF('Visión general del escenario'!$B$4='ANEXO 1 TRATAMIENTO'!D$2,'ANEXO 1 TRATAMIENTO'!$D22,IF('Visión general del escenario'!$B$4='ANEXO 1 TRATAMIENTO'!E$2,'ANEXO 1 TRATAMIENTO'!$E22,IF('Visión general del escenario'!$B$4='ANEXO 1 TRATAMIENTO'!F$2,'ANEXO 1 TRATAMIENTO'!$F22,'ANEXO 1 TRATAMIENTO'!$G22)))</f>
        <v>Mínimo</v>
      </c>
      <c r="E22" s="98"/>
      <c r="F22" s="51" t="s">
        <v>162</v>
      </c>
      <c r="G22" s="78" t="s">
        <v>102</v>
      </c>
      <c r="H22" s="78" t="s">
        <v>103</v>
      </c>
      <c r="I22" s="53" t="s">
        <v>104</v>
      </c>
      <c r="J22" s="66" t="s">
        <v>105</v>
      </c>
      <c r="K22" s="53">
        <v>110</v>
      </c>
    </row>
    <row r="23" spans="1:11" ht="229.5">
      <c r="A23" s="136"/>
      <c r="B23" s="130"/>
      <c r="C23" s="65" t="s">
        <v>163</v>
      </c>
      <c r="D23" s="110" t="str">
        <f>+IF('Visión general del escenario'!$B$4='ANEXO 1 TRATAMIENTO'!D$2,'ANEXO 1 TRATAMIENTO'!$D23,IF('Visión general del escenario'!$B$4='ANEXO 1 TRATAMIENTO'!E$2,'ANEXO 1 TRATAMIENTO'!$E23,IF('Visión general del escenario'!$B$4='ANEXO 1 TRATAMIENTO'!F$2,'ANEXO 1 TRATAMIENTO'!$F23,'ANEXO 1 TRATAMIENTO'!$G23)))</f>
        <v>Mínimo</v>
      </c>
      <c r="E23" s="98"/>
      <c r="F23" s="51" t="s">
        <v>162</v>
      </c>
      <c r="G23" s="78" t="s">
        <v>102</v>
      </c>
      <c r="H23" s="78" t="s">
        <v>103</v>
      </c>
      <c r="I23" s="53" t="s">
        <v>104</v>
      </c>
      <c r="J23" s="66" t="s">
        <v>105</v>
      </c>
      <c r="K23" s="53">
        <v>110</v>
      </c>
    </row>
    <row r="24" spans="1:11" ht="229.5">
      <c r="A24" s="136"/>
      <c r="B24" s="130"/>
      <c r="C24" s="65" t="s">
        <v>164</v>
      </c>
      <c r="D24" s="110" t="str">
        <f>+IF('Visión general del escenario'!$B$4='ANEXO 1 TRATAMIENTO'!D$2,'ANEXO 1 TRATAMIENTO'!$D24,IF('Visión general del escenario'!$B$4='ANEXO 1 TRATAMIENTO'!E$2,'ANEXO 1 TRATAMIENTO'!$E24,IF('Visión general del escenario'!$B$4='ANEXO 1 TRATAMIENTO'!F$2,'ANEXO 1 TRATAMIENTO'!$F24,'ANEXO 1 TRATAMIENTO'!$G24)))</f>
        <v>Mínimo</v>
      </c>
      <c r="E24" s="98"/>
      <c r="F24" s="51" t="s">
        <v>162</v>
      </c>
      <c r="G24" s="78" t="s">
        <v>102</v>
      </c>
      <c r="H24" s="78" t="s">
        <v>103</v>
      </c>
      <c r="I24" s="53" t="s">
        <v>104</v>
      </c>
      <c r="J24" s="66" t="s">
        <v>105</v>
      </c>
      <c r="K24" s="53">
        <v>110</v>
      </c>
    </row>
    <row r="25" spans="1:11" ht="229.5">
      <c r="A25" s="136"/>
      <c r="B25" s="130"/>
      <c r="C25" s="65" t="s">
        <v>165</v>
      </c>
      <c r="D25" s="110" t="str">
        <f>+IF('Visión general del escenario'!$B$4='ANEXO 1 TRATAMIENTO'!D$2,'ANEXO 1 TRATAMIENTO'!$D25,IF('Visión general del escenario'!$B$4='ANEXO 1 TRATAMIENTO'!E$2,'ANEXO 1 TRATAMIENTO'!$E25,IF('Visión general del escenario'!$B$4='ANEXO 1 TRATAMIENTO'!F$2,'ANEXO 1 TRATAMIENTO'!$F25,'ANEXO 1 TRATAMIENTO'!$G25)))</f>
        <v>Mínimo</v>
      </c>
      <c r="E25" s="98"/>
      <c r="F25" s="51" t="s">
        <v>162</v>
      </c>
      <c r="G25" s="78" t="s">
        <v>102</v>
      </c>
      <c r="H25" s="78" t="s">
        <v>103</v>
      </c>
      <c r="I25" s="53" t="s">
        <v>104</v>
      </c>
      <c r="J25" s="66" t="s">
        <v>105</v>
      </c>
      <c r="K25" s="53">
        <v>110</v>
      </c>
    </row>
    <row r="26" spans="1:11" ht="229.5">
      <c r="A26" s="136"/>
      <c r="B26" s="130"/>
      <c r="C26" s="65" t="s">
        <v>166</v>
      </c>
      <c r="D26" s="110" t="str">
        <f>+IF('Visión general del escenario'!$B$4='ANEXO 1 TRATAMIENTO'!D$2,'ANEXO 1 TRATAMIENTO'!$D26,IF('Visión general del escenario'!$B$4='ANEXO 1 TRATAMIENTO'!E$2,'ANEXO 1 TRATAMIENTO'!$E26,IF('Visión general del escenario'!$B$4='ANEXO 1 TRATAMIENTO'!F$2,'ANEXO 1 TRATAMIENTO'!$F26,'ANEXO 1 TRATAMIENTO'!$G26)))</f>
        <v>Mínimo</v>
      </c>
      <c r="E26" s="98"/>
      <c r="F26" s="51" t="s">
        <v>167</v>
      </c>
      <c r="G26" s="78" t="s">
        <v>102</v>
      </c>
      <c r="H26" s="78" t="s">
        <v>103</v>
      </c>
      <c r="I26" s="53" t="s">
        <v>104</v>
      </c>
      <c r="J26" s="66" t="s">
        <v>105</v>
      </c>
      <c r="K26" s="53">
        <v>110</v>
      </c>
    </row>
    <row r="27" spans="1:11" ht="230.25" thickBot="1">
      <c r="A27" s="136"/>
      <c r="B27" s="131"/>
      <c r="C27" s="81" t="s">
        <v>168</v>
      </c>
      <c r="D27" s="110" t="str">
        <f>+IF('Visión general del escenario'!$B$4='ANEXO 1 TRATAMIENTO'!D$2,'ANEXO 1 TRATAMIENTO'!$D27,IF('Visión general del escenario'!$B$4='ANEXO 1 TRATAMIENTO'!E$2,'ANEXO 1 TRATAMIENTO'!$E27,IF('Visión general del escenario'!$B$4='ANEXO 1 TRATAMIENTO'!F$2,'ANEXO 1 TRATAMIENTO'!$F27,'ANEXO 1 TRATAMIENTO'!$G27)))</f>
        <v>Óptimo</v>
      </c>
      <c r="E27" s="98"/>
      <c r="F27" s="51" t="s">
        <v>167</v>
      </c>
      <c r="G27" s="78" t="s">
        <v>102</v>
      </c>
      <c r="H27" s="78" t="s">
        <v>103</v>
      </c>
      <c r="I27" s="53" t="s">
        <v>104</v>
      </c>
      <c r="J27" s="66" t="s">
        <v>105</v>
      </c>
      <c r="K27" s="53">
        <v>110</v>
      </c>
    </row>
    <row r="28" spans="1:11" ht="63.75">
      <c r="A28" s="136"/>
      <c r="B28" s="132" t="s">
        <v>169</v>
      </c>
      <c r="C28" s="62" t="s">
        <v>170</v>
      </c>
      <c r="D28" s="110" t="str">
        <f>+IF('Visión general del escenario'!$B$4='ANEXO 1 TRATAMIENTO'!D$2,'ANEXO 1 TRATAMIENTO'!$D28,IF('Visión general del escenario'!$B$4='ANEXO 1 TRATAMIENTO'!E$2,'ANEXO 1 TRATAMIENTO'!$E28,IF('Visión general del escenario'!$B$4='ANEXO 1 TRATAMIENTO'!F$2,'ANEXO 1 TRATAMIENTO'!$F28,'ANEXO 1 TRATAMIENTO'!$G28)))</f>
        <v>Mínimo</v>
      </c>
      <c r="E28" s="98"/>
      <c r="F28" s="51" t="s">
        <v>171</v>
      </c>
      <c r="G28" s="78" t="s">
        <v>172</v>
      </c>
      <c r="H28" s="78" t="s">
        <v>109</v>
      </c>
      <c r="I28" s="53" t="s">
        <v>155</v>
      </c>
      <c r="J28" s="66" t="s">
        <v>105</v>
      </c>
      <c r="K28" s="53">
        <v>147</v>
      </c>
    </row>
    <row r="29" spans="1:11" ht="43.5">
      <c r="A29" s="136"/>
      <c r="B29" s="130"/>
      <c r="C29" s="56" t="s">
        <v>173</v>
      </c>
      <c r="D29" s="110" t="str">
        <f>+IF('Visión general del escenario'!$B$4='ANEXO 1 TRATAMIENTO'!D$2,'ANEXO 1 TRATAMIENTO'!$D29,IF('Visión general del escenario'!$B$4='ANEXO 1 TRATAMIENTO'!E$2,'ANEXO 1 TRATAMIENTO'!$E29,IF('Visión general del escenario'!$B$4='ANEXO 1 TRATAMIENTO'!F$2,'ANEXO 1 TRATAMIENTO'!$F29,'ANEXO 1 TRATAMIENTO'!$G29)))</f>
        <v>Mínimo</v>
      </c>
      <c r="E29" s="98"/>
      <c r="F29" s="51" t="s">
        <v>171</v>
      </c>
      <c r="G29" s="97"/>
      <c r="H29" s="97"/>
      <c r="I29" s="97"/>
      <c r="J29" s="97"/>
      <c r="K29" s="98"/>
    </row>
    <row r="30" spans="1:11" ht="57.75">
      <c r="A30" s="136"/>
      <c r="B30" s="130"/>
      <c r="C30" s="56" t="s">
        <v>174</v>
      </c>
      <c r="D30" s="110" t="str">
        <f>+IF('Visión general del escenario'!$B$4='ANEXO 1 TRATAMIENTO'!D$2,'ANEXO 1 TRATAMIENTO'!$D30,IF('Visión general del escenario'!$B$4='ANEXO 1 TRATAMIENTO'!E$2,'ANEXO 1 TRATAMIENTO'!$E30,IF('Visión general del escenario'!$B$4='ANEXO 1 TRATAMIENTO'!F$2,'ANEXO 1 TRATAMIENTO'!$F30,'ANEXO 1 TRATAMIENTO'!$G30)))</f>
        <v>Mínimo</v>
      </c>
      <c r="E30" s="98"/>
      <c r="F30" s="51" t="s">
        <v>175</v>
      </c>
      <c r="G30" s="97"/>
      <c r="H30" s="97"/>
      <c r="I30" s="97"/>
      <c r="J30" s="97"/>
      <c r="K30" s="98"/>
    </row>
    <row r="31" spans="1:11" ht="29.25">
      <c r="A31" s="136"/>
      <c r="B31" s="130"/>
      <c r="C31" s="56" t="s">
        <v>176</v>
      </c>
      <c r="D31" s="110" t="str">
        <f>+IF('Visión general del escenario'!$B$4='ANEXO 1 TRATAMIENTO'!D$2,'ANEXO 1 TRATAMIENTO'!$D31,IF('Visión general del escenario'!$B$4='ANEXO 1 TRATAMIENTO'!E$2,'ANEXO 1 TRATAMIENTO'!$E31,IF('Visión general del escenario'!$B$4='ANEXO 1 TRATAMIENTO'!F$2,'ANEXO 1 TRATAMIENTO'!$F31,'ANEXO 1 TRATAMIENTO'!$G31)))</f>
        <v>Mínimo</v>
      </c>
      <c r="E31" s="98"/>
      <c r="F31" s="51" t="s">
        <v>175</v>
      </c>
      <c r="G31" s="97"/>
      <c r="H31" s="97"/>
      <c r="I31" s="97"/>
      <c r="J31" s="97"/>
      <c r="K31" s="98"/>
    </row>
    <row r="32" spans="1:11" ht="57.75">
      <c r="A32" s="136"/>
      <c r="B32" s="130"/>
      <c r="C32" s="56" t="s">
        <v>177</v>
      </c>
      <c r="D32" s="110" t="str">
        <f>+IF('Visión general del escenario'!$B$4='ANEXO 1 TRATAMIENTO'!D$2,'ANEXO 1 TRATAMIENTO'!$D32,IF('Visión general del escenario'!$B$4='ANEXO 1 TRATAMIENTO'!E$2,'ANEXO 1 TRATAMIENTO'!$E32,IF('Visión general del escenario'!$B$4='ANEXO 1 TRATAMIENTO'!F$2,'ANEXO 1 TRATAMIENTO'!$F32,'ANEXO 1 TRATAMIENTO'!$G32)))</f>
        <v>Mínimo</v>
      </c>
      <c r="E32" s="98"/>
      <c r="F32" s="68" t="s">
        <v>178</v>
      </c>
      <c r="G32" s="78" t="s">
        <v>179</v>
      </c>
      <c r="H32" s="97"/>
      <c r="I32" s="97"/>
      <c r="J32" s="66" t="s">
        <v>105</v>
      </c>
      <c r="K32" s="54">
        <v>157</v>
      </c>
    </row>
    <row r="33" spans="1:11" ht="57">
      <c r="A33" s="136"/>
      <c r="B33" s="130"/>
      <c r="C33" s="56" t="s">
        <v>180</v>
      </c>
      <c r="D33" s="110" t="str">
        <f>+IF('Visión general del escenario'!$B$4='ANEXO 1 TRATAMIENTO'!D$2,'ANEXO 1 TRATAMIENTO'!$D33,IF('Visión general del escenario'!$B$4='ANEXO 1 TRATAMIENTO'!E$2,'ANEXO 1 TRATAMIENTO'!$E33,IF('Visión general del escenario'!$B$4='ANEXO 1 TRATAMIENTO'!F$2,'ANEXO 1 TRATAMIENTO'!$F33,'ANEXO 1 TRATAMIENTO'!$G33)))</f>
        <v>Óptimo</v>
      </c>
      <c r="E33" s="98"/>
      <c r="F33" s="51" t="s">
        <v>181</v>
      </c>
      <c r="G33" s="78" t="s">
        <v>179</v>
      </c>
      <c r="H33" s="97"/>
      <c r="I33" s="97"/>
      <c r="J33" s="66" t="s">
        <v>105</v>
      </c>
      <c r="K33" s="54">
        <v>157</v>
      </c>
    </row>
    <row r="34" spans="1:11" ht="43.5">
      <c r="A34" s="136"/>
      <c r="B34" s="130"/>
      <c r="C34" s="56" t="s">
        <v>182</v>
      </c>
      <c r="D34" s="110" t="str">
        <f>+IF('Visión general del escenario'!$B$4='ANEXO 1 TRATAMIENTO'!D$2,'ANEXO 1 TRATAMIENTO'!$D34,IF('Visión general del escenario'!$B$4='ANEXO 1 TRATAMIENTO'!E$2,'ANEXO 1 TRATAMIENTO'!$E34,IF('Visión general del escenario'!$B$4='ANEXO 1 TRATAMIENTO'!F$2,'ANEXO 1 TRATAMIENTO'!$F34,'ANEXO 1 TRATAMIENTO'!$G34)))</f>
        <v>Mínimo</v>
      </c>
      <c r="E34" s="98"/>
      <c r="F34" s="68" t="s">
        <v>183</v>
      </c>
      <c r="G34" s="78" t="s">
        <v>179</v>
      </c>
      <c r="H34" s="97"/>
      <c r="I34" s="97"/>
      <c r="J34" s="66" t="s">
        <v>105</v>
      </c>
      <c r="K34" s="54">
        <v>157</v>
      </c>
    </row>
    <row r="35" spans="1:11" ht="29.25">
      <c r="A35" s="136"/>
      <c r="B35" s="130"/>
      <c r="C35" s="56" t="s">
        <v>184</v>
      </c>
      <c r="D35" s="110" t="str">
        <f>+IF('Visión general del escenario'!$B$4='ANEXO 1 TRATAMIENTO'!D$2,'ANEXO 1 TRATAMIENTO'!$D35,IF('Visión general del escenario'!$B$4='ANEXO 1 TRATAMIENTO'!E$2,'ANEXO 1 TRATAMIENTO'!$E35,IF('Visión general del escenario'!$B$4='ANEXO 1 TRATAMIENTO'!F$2,'ANEXO 1 TRATAMIENTO'!$F35,'ANEXO 1 TRATAMIENTO'!$G35)))</f>
        <v>Óptimo</v>
      </c>
      <c r="E35" s="98"/>
      <c r="F35" s="98"/>
      <c r="G35" s="78" t="s">
        <v>118</v>
      </c>
      <c r="H35" s="97"/>
      <c r="I35" s="97"/>
      <c r="J35" s="97"/>
      <c r="K35" s="98"/>
    </row>
    <row r="36" spans="1:11" ht="102">
      <c r="A36" s="136"/>
      <c r="B36" s="130"/>
      <c r="C36" s="65" t="s">
        <v>185</v>
      </c>
      <c r="D36" s="110" t="str">
        <f>+IF('Visión general del escenario'!$B$4='ANEXO 1 TRATAMIENTO'!D$2,'ANEXO 1 TRATAMIENTO'!$D36,IF('Visión general del escenario'!$B$4='ANEXO 1 TRATAMIENTO'!E$2,'ANEXO 1 TRATAMIENTO'!$E36,IF('Visión general del escenario'!$B$4='ANEXO 1 TRATAMIENTO'!F$2,'ANEXO 1 TRATAMIENTO'!$F36,'ANEXO 1 TRATAMIENTO'!$G36)))</f>
        <v>Óptimo</v>
      </c>
      <c r="E36" s="98"/>
      <c r="F36" s="68" t="s">
        <v>186</v>
      </c>
      <c r="G36" s="78" t="s">
        <v>187</v>
      </c>
      <c r="H36" s="78" t="s">
        <v>188</v>
      </c>
      <c r="I36" s="53" t="s">
        <v>189</v>
      </c>
      <c r="J36" s="66" t="s">
        <v>105</v>
      </c>
      <c r="K36" s="54">
        <v>147</v>
      </c>
    </row>
    <row r="37" spans="1:11" ht="71.25">
      <c r="A37" s="136"/>
      <c r="B37" s="130"/>
      <c r="C37" s="67" t="s">
        <v>190</v>
      </c>
      <c r="D37" s="110" t="str">
        <f>+IF('Visión general del escenario'!$B$4='ANEXO 1 TRATAMIENTO'!D$2,'ANEXO 1 TRATAMIENTO'!$D37,IF('Visión general del escenario'!$B$4='ANEXO 1 TRATAMIENTO'!E$2,'ANEXO 1 TRATAMIENTO'!$E37,IF('Visión general del escenario'!$B$4='ANEXO 1 TRATAMIENTO'!F$2,'ANEXO 1 TRATAMIENTO'!$F37,'ANEXO 1 TRATAMIENTO'!$G37)))</f>
        <v>Mínimo</v>
      </c>
      <c r="E37" s="98"/>
      <c r="F37" s="51" t="s">
        <v>191</v>
      </c>
      <c r="G37" s="97"/>
      <c r="H37" s="97"/>
      <c r="I37" s="97"/>
      <c r="J37" s="97"/>
      <c r="K37" s="98"/>
    </row>
    <row r="38" spans="1:11" ht="29.25" thickBot="1">
      <c r="A38" s="136"/>
      <c r="B38" s="131"/>
      <c r="C38" s="73" t="s">
        <v>192</v>
      </c>
      <c r="D38" s="110" t="str">
        <f>+IF('Visión general del escenario'!$B$4='ANEXO 1 TRATAMIENTO'!D$2,'ANEXO 1 TRATAMIENTO'!$D38,IF('Visión general del escenario'!$B$4='ANEXO 1 TRATAMIENTO'!E$2,'ANEXO 1 TRATAMIENTO'!$E38,IF('Visión general del escenario'!$B$4='ANEXO 1 TRATAMIENTO'!F$2,'ANEXO 1 TRATAMIENTO'!$F38,'ANEXO 1 TRATAMIENTO'!$G38)))</f>
        <v>Mínimo</v>
      </c>
      <c r="E38" s="98"/>
      <c r="F38" s="98"/>
      <c r="G38" s="97"/>
      <c r="H38" s="97"/>
      <c r="I38" s="97"/>
      <c r="J38" s="97"/>
      <c r="K38" s="98"/>
    </row>
    <row r="39" spans="1:11" ht="76.5">
      <c r="A39" s="136"/>
      <c r="B39" s="138" t="s">
        <v>193</v>
      </c>
      <c r="C39" s="82" t="s">
        <v>194</v>
      </c>
      <c r="D39" s="110" t="str">
        <f>+IF('Visión general del escenario'!$B$4='ANEXO 1 TRATAMIENTO'!D$2,'ANEXO 1 TRATAMIENTO'!$D39,IF('Visión general del escenario'!$B$4='ANEXO 1 TRATAMIENTO'!E$2,'ANEXO 1 TRATAMIENTO'!$E39,IF('Visión general del escenario'!$B$4='ANEXO 1 TRATAMIENTO'!F$2,'ANEXO 1 TRATAMIENTO'!$F39,'ANEXO 1 TRATAMIENTO'!$G39)))</f>
        <v>Mínimo</v>
      </c>
      <c r="E39" s="98"/>
      <c r="F39" s="51" t="s">
        <v>195</v>
      </c>
      <c r="G39" s="78" t="s">
        <v>196</v>
      </c>
      <c r="H39" s="78" t="s">
        <v>197</v>
      </c>
      <c r="I39" s="53" t="s">
        <v>115</v>
      </c>
      <c r="J39" s="66" t="s">
        <v>105</v>
      </c>
      <c r="K39" s="53">
        <v>246</v>
      </c>
    </row>
    <row r="40" spans="1:11" ht="34.5">
      <c r="A40" s="136"/>
      <c r="B40" s="130"/>
      <c r="C40" s="56" t="s">
        <v>198</v>
      </c>
      <c r="D40" s="110" t="str">
        <f>+IF('Visión general del escenario'!$B$4='ANEXO 1 TRATAMIENTO'!D$2,'ANEXO 1 TRATAMIENTO'!$D40,IF('Visión general del escenario'!$B$4='ANEXO 1 TRATAMIENTO'!E$2,'ANEXO 1 TRATAMIENTO'!$E40,IF('Visión general del escenario'!$B$4='ANEXO 1 TRATAMIENTO'!F$2,'ANEXO 1 TRATAMIENTO'!$F40,'ANEXO 1 TRATAMIENTO'!$G40)))</f>
        <v>Mínimo</v>
      </c>
      <c r="E40" s="98"/>
      <c r="F40" s="51" t="s">
        <v>199</v>
      </c>
      <c r="G40" s="97"/>
      <c r="H40" s="97"/>
      <c r="I40" s="97"/>
      <c r="J40" s="66" t="s">
        <v>105</v>
      </c>
      <c r="K40" s="54">
        <v>255</v>
      </c>
    </row>
    <row r="41" spans="1:11" ht="178.5">
      <c r="A41" s="136"/>
      <c r="B41" s="130"/>
      <c r="C41" s="56" t="s">
        <v>200</v>
      </c>
      <c r="D41" s="110" t="str">
        <f>+IF('Visión general del escenario'!$B$4='ANEXO 1 TRATAMIENTO'!D$2,'ANEXO 1 TRATAMIENTO'!$D41,IF('Visión general del escenario'!$B$4='ANEXO 1 TRATAMIENTO'!E$2,'ANEXO 1 TRATAMIENTO'!$E41,IF('Visión general del escenario'!$B$4='ANEXO 1 TRATAMIENTO'!F$2,'ANEXO 1 TRATAMIENTO'!$F41,'ANEXO 1 TRATAMIENTO'!$G41)))</f>
        <v>Mínimo</v>
      </c>
      <c r="E41" s="98"/>
      <c r="F41" s="68" t="s">
        <v>201</v>
      </c>
      <c r="G41" s="78" t="s">
        <v>202</v>
      </c>
      <c r="H41" s="78" t="s">
        <v>203</v>
      </c>
      <c r="I41" s="53" t="s">
        <v>204</v>
      </c>
      <c r="J41" s="66" t="s">
        <v>105</v>
      </c>
      <c r="K41" s="53">
        <v>256</v>
      </c>
    </row>
    <row r="42" spans="1:11" ht="140.25">
      <c r="A42" s="136"/>
      <c r="B42" s="130"/>
      <c r="C42" s="56" t="s">
        <v>205</v>
      </c>
      <c r="D42" s="110" t="str">
        <f>+IF('Visión general del escenario'!$B$4='ANEXO 1 TRATAMIENTO'!D$2,'ANEXO 1 TRATAMIENTO'!$D42,IF('Visión general del escenario'!$B$4='ANEXO 1 TRATAMIENTO'!E$2,'ANEXO 1 TRATAMIENTO'!$E42,IF('Visión general del escenario'!$B$4='ANEXO 1 TRATAMIENTO'!F$2,'ANEXO 1 TRATAMIENTO'!$F42,'ANEXO 1 TRATAMIENTO'!$G42)))</f>
        <v>Mínimo</v>
      </c>
      <c r="E42" s="98"/>
      <c r="F42" s="68" t="s">
        <v>206</v>
      </c>
      <c r="G42" s="78" t="s">
        <v>207</v>
      </c>
      <c r="H42" s="78" t="s">
        <v>208</v>
      </c>
      <c r="I42" s="53" t="s">
        <v>209</v>
      </c>
      <c r="J42" s="66" t="s">
        <v>159</v>
      </c>
      <c r="K42" s="54">
        <v>3</v>
      </c>
    </row>
    <row r="43" spans="1:11" ht="153.75" thickBot="1">
      <c r="A43" s="136"/>
      <c r="B43" s="131"/>
      <c r="C43" s="7" t="s">
        <v>210</v>
      </c>
      <c r="D43" s="110" t="str">
        <f>+IF('Visión general del escenario'!$B$4='ANEXO 1 TRATAMIENTO'!D$2,'ANEXO 1 TRATAMIENTO'!$D43,IF('Visión general del escenario'!$B$4='ANEXO 1 TRATAMIENTO'!E$2,'ANEXO 1 TRATAMIENTO'!$E43,IF('Visión general del escenario'!$B$4='ANEXO 1 TRATAMIENTO'!F$2,'ANEXO 1 TRATAMIENTO'!$F43,'ANEXO 1 TRATAMIENTO'!$G43)))</f>
        <v>Mínimo</v>
      </c>
      <c r="E43" s="98"/>
      <c r="F43" s="51" t="s">
        <v>211</v>
      </c>
      <c r="G43" s="78" t="s">
        <v>212</v>
      </c>
      <c r="H43" s="78" t="s">
        <v>114</v>
      </c>
      <c r="I43" s="53" t="s">
        <v>115</v>
      </c>
      <c r="J43" s="66" t="s">
        <v>159</v>
      </c>
      <c r="K43" s="54">
        <v>8</v>
      </c>
    </row>
    <row r="44" spans="1:11" ht="51">
      <c r="A44" s="136"/>
      <c r="B44" s="139" t="s">
        <v>213</v>
      </c>
      <c r="C44" s="72" t="s">
        <v>214</v>
      </c>
      <c r="D44" s="110" t="str">
        <f>+IF('Visión general del escenario'!$B$4='ANEXO 1 TRATAMIENTO'!D$2,'ANEXO 1 TRATAMIENTO'!$D44,IF('Visión general del escenario'!$B$4='ANEXO 1 TRATAMIENTO'!E$2,'ANEXO 1 TRATAMIENTO'!$E44,IF('Visión general del escenario'!$B$4='ANEXO 1 TRATAMIENTO'!F$2,'ANEXO 1 TRATAMIENTO'!$F44,'ANEXO 1 TRATAMIENTO'!$G44)))</f>
        <v>Mínimo</v>
      </c>
      <c r="E44" s="98"/>
      <c r="F44" s="51" t="s">
        <v>215</v>
      </c>
      <c r="G44" s="78" t="s">
        <v>216</v>
      </c>
      <c r="H44" s="97"/>
      <c r="I44" s="97"/>
      <c r="J44" s="66" t="s">
        <v>217</v>
      </c>
      <c r="K44" s="98"/>
    </row>
    <row r="45" spans="1:11" ht="191.25">
      <c r="A45" s="136"/>
      <c r="B45" s="130"/>
      <c r="C45" s="65" t="s">
        <v>218</v>
      </c>
      <c r="D45" s="110" t="str">
        <f>+IF('Visión general del escenario'!$B$4='ANEXO 1 TRATAMIENTO'!D$2,'ANEXO 1 TRATAMIENTO'!$D45,IF('Visión general del escenario'!$B$4='ANEXO 1 TRATAMIENTO'!E$2,'ANEXO 1 TRATAMIENTO'!$E45,IF('Visión general del escenario'!$B$4='ANEXO 1 TRATAMIENTO'!F$2,'ANEXO 1 TRATAMIENTO'!$F45,'ANEXO 1 TRATAMIENTO'!$G45)))</f>
        <v>Mínimo</v>
      </c>
      <c r="E45" s="98"/>
      <c r="F45" s="51" t="s">
        <v>215</v>
      </c>
      <c r="G45" s="78" t="s">
        <v>219</v>
      </c>
      <c r="H45" s="78" t="s">
        <v>203</v>
      </c>
      <c r="I45" s="53" t="s">
        <v>220</v>
      </c>
      <c r="J45" s="66" t="s">
        <v>159</v>
      </c>
      <c r="K45" s="53">
        <v>5</v>
      </c>
    </row>
    <row r="46" spans="1:11" ht="57">
      <c r="A46" s="136"/>
      <c r="B46" s="130"/>
      <c r="C46" s="65" t="s">
        <v>221</v>
      </c>
      <c r="D46" s="110" t="str">
        <f>+IF('Visión general del escenario'!$B$4='ANEXO 1 TRATAMIENTO'!D$2,'ANEXO 1 TRATAMIENTO'!$D46,IF('Visión general del escenario'!$B$4='ANEXO 1 TRATAMIENTO'!E$2,'ANEXO 1 TRATAMIENTO'!$E46,IF('Visión general del escenario'!$B$4='ANEXO 1 TRATAMIENTO'!F$2,'ANEXO 1 TRATAMIENTO'!$F46,'ANEXO 1 TRATAMIENTO'!$G46)))</f>
        <v>Mínimo</v>
      </c>
      <c r="E46" s="98"/>
      <c r="F46" s="51" t="s">
        <v>222</v>
      </c>
      <c r="G46" s="97"/>
      <c r="H46" s="97"/>
      <c r="I46" s="97"/>
      <c r="J46" s="66" t="s">
        <v>105</v>
      </c>
      <c r="K46" s="53">
        <v>208</v>
      </c>
    </row>
    <row r="47" spans="1:11" ht="57">
      <c r="A47" s="136"/>
      <c r="B47" s="130"/>
      <c r="C47" s="65" t="s">
        <v>223</v>
      </c>
      <c r="D47" s="110" t="str">
        <f>+IF('Visión general del escenario'!$B$4='ANEXO 1 TRATAMIENTO'!D$2,'ANEXO 1 TRATAMIENTO'!$D47,IF('Visión general del escenario'!$B$4='ANEXO 1 TRATAMIENTO'!E$2,'ANEXO 1 TRATAMIENTO'!$E47,IF('Visión general del escenario'!$B$4='ANEXO 1 TRATAMIENTO'!F$2,'ANEXO 1 TRATAMIENTO'!$F47,'ANEXO 1 TRATAMIENTO'!$G47)))</f>
        <v>Estándar</v>
      </c>
      <c r="E47" s="98"/>
      <c r="F47" s="51" t="s">
        <v>222</v>
      </c>
      <c r="G47" s="97"/>
      <c r="H47" s="97"/>
      <c r="I47" s="97"/>
      <c r="J47" s="66" t="s">
        <v>105</v>
      </c>
      <c r="K47" s="53">
        <v>208</v>
      </c>
    </row>
    <row r="48" spans="1:11" ht="57">
      <c r="A48" s="136"/>
      <c r="B48" s="130"/>
      <c r="C48" s="69" t="s">
        <v>224</v>
      </c>
      <c r="D48" s="110" t="str">
        <f>+IF('Visión general del escenario'!$B$4='ANEXO 1 TRATAMIENTO'!D$2,'ANEXO 1 TRATAMIENTO'!$D48,IF('Visión general del escenario'!$B$4='ANEXO 1 TRATAMIENTO'!E$2,'ANEXO 1 TRATAMIENTO'!$E48,IF('Visión general del escenario'!$B$4='ANEXO 1 TRATAMIENTO'!F$2,'ANEXO 1 TRATAMIENTO'!$F48,'ANEXO 1 TRATAMIENTO'!$G48)))</f>
        <v>Estándar</v>
      </c>
      <c r="E48" s="98"/>
      <c r="F48" s="51" t="s">
        <v>222</v>
      </c>
      <c r="G48" s="78" t="s">
        <v>216</v>
      </c>
      <c r="H48" s="97"/>
      <c r="I48" s="97"/>
      <c r="J48" s="66" t="s">
        <v>217</v>
      </c>
      <c r="K48" s="98"/>
    </row>
    <row r="49" spans="1:11" ht="191.25">
      <c r="A49" s="136"/>
      <c r="B49" s="130"/>
      <c r="C49" s="65" t="s">
        <v>225</v>
      </c>
      <c r="D49" s="110" t="str">
        <f>+IF('Visión general del escenario'!$B$4='ANEXO 1 TRATAMIENTO'!D$2,'ANEXO 1 TRATAMIENTO'!$D49,IF('Visión general del escenario'!$B$4='ANEXO 1 TRATAMIENTO'!E$2,'ANEXO 1 TRATAMIENTO'!$E49,IF('Visión general del escenario'!$B$4='ANEXO 1 TRATAMIENTO'!F$2,'ANEXO 1 TRATAMIENTO'!$F49,'ANEXO 1 TRATAMIENTO'!$G49)))</f>
        <v>Estándar</v>
      </c>
      <c r="E49" s="98"/>
      <c r="F49" s="51" t="s">
        <v>222</v>
      </c>
      <c r="G49" s="78" t="s">
        <v>219</v>
      </c>
      <c r="H49" s="78" t="s">
        <v>203</v>
      </c>
      <c r="I49" s="53" t="s">
        <v>220</v>
      </c>
      <c r="J49" s="66" t="s">
        <v>159</v>
      </c>
      <c r="K49" s="53">
        <v>5</v>
      </c>
    </row>
    <row r="50" spans="1:11" ht="192" thickBot="1">
      <c r="A50" s="136"/>
      <c r="B50" s="130"/>
      <c r="C50" s="81" t="s">
        <v>226</v>
      </c>
      <c r="D50" s="110" t="str">
        <f>+IF('Visión general del escenario'!$B$4='ANEXO 1 TRATAMIENTO'!D$2,'ANEXO 1 TRATAMIENTO'!$D50,IF('Visión general del escenario'!$B$4='ANEXO 1 TRATAMIENTO'!E$2,'ANEXO 1 TRATAMIENTO'!$E50,IF('Visión general del escenario'!$B$4='ANEXO 1 TRATAMIENTO'!F$2,'ANEXO 1 TRATAMIENTO'!$F50,'ANEXO 1 TRATAMIENTO'!$G50)))</f>
        <v>Mínimo</v>
      </c>
      <c r="E50" s="98"/>
      <c r="F50" s="51" t="s">
        <v>227</v>
      </c>
      <c r="G50" s="78" t="s">
        <v>219</v>
      </c>
      <c r="H50" s="78" t="s">
        <v>203</v>
      </c>
      <c r="I50" s="53" t="s">
        <v>220</v>
      </c>
      <c r="J50" s="66" t="s">
        <v>159</v>
      </c>
      <c r="K50" s="53">
        <v>5</v>
      </c>
    </row>
    <row r="51" spans="1:11" ht="42.75">
      <c r="A51" s="136"/>
      <c r="B51" s="132" t="s">
        <v>228</v>
      </c>
      <c r="C51" s="72" t="s">
        <v>229</v>
      </c>
      <c r="D51" s="110" t="str">
        <f>+IF('Visión general del escenario'!$B$4='ANEXO 1 TRATAMIENTO'!D$2,'ANEXO 1 TRATAMIENTO'!$D51,IF('Visión general del escenario'!$B$4='ANEXO 1 TRATAMIENTO'!E$2,'ANEXO 1 TRATAMIENTO'!$E51,IF('Visión general del escenario'!$B$4='ANEXO 1 TRATAMIENTO'!F$2,'ANEXO 1 TRATAMIENTO'!$F51,'ANEXO 1 TRATAMIENTO'!$G51)))</f>
        <v>Mínimo</v>
      </c>
      <c r="E51" s="98"/>
      <c r="F51" s="51" t="s">
        <v>230</v>
      </c>
      <c r="G51" s="78" t="s">
        <v>231</v>
      </c>
      <c r="H51" s="97"/>
      <c r="I51" s="97"/>
      <c r="J51" s="97"/>
      <c r="K51" s="98"/>
    </row>
    <row r="52" spans="1:11" ht="102">
      <c r="A52" s="136"/>
      <c r="B52" s="130"/>
      <c r="C52" s="65" t="s">
        <v>232</v>
      </c>
      <c r="D52" s="110" t="str">
        <f>+IF('Visión general del escenario'!$B$4='ANEXO 1 TRATAMIENTO'!D$2,'ANEXO 1 TRATAMIENTO'!$D52,IF('Visión general del escenario'!$B$4='ANEXO 1 TRATAMIENTO'!E$2,'ANEXO 1 TRATAMIENTO'!$E52,IF('Visión general del escenario'!$B$4='ANEXO 1 TRATAMIENTO'!F$2,'ANEXO 1 TRATAMIENTO'!$F52,'ANEXO 1 TRATAMIENTO'!$G52)))</f>
        <v>Óptimo</v>
      </c>
      <c r="E52" s="98"/>
      <c r="F52" s="51" t="s">
        <v>233</v>
      </c>
      <c r="G52" s="78" t="s">
        <v>234</v>
      </c>
      <c r="H52" s="78" t="s">
        <v>114</v>
      </c>
      <c r="I52" s="53" t="s">
        <v>115</v>
      </c>
      <c r="J52" s="97"/>
      <c r="K52" s="98"/>
    </row>
    <row r="53" spans="1:11" ht="51">
      <c r="A53" s="136"/>
      <c r="B53" s="130"/>
      <c r="C53" s="56" t="s">
        <v>235</v>
      </c>
      <c r="D53" s="110" t="str">
        <f>+IF('Visión general del escenario'!$B$4='ANEXO 1 TRATAMIENTO'!D$2,'ANEXO 1 TRATAMIENTO'!$D53,IF('Visión general del escenario'!$B$4='ANEXO 1 TRATAMIENTO'!E$2,'ANEXO 1 TRATAMIENTO'!$E53,IF('Visión general del escenario'!$B$4='ANEXO 1 TRATAMIENTO'!F$2,'ANEXO 1 TRATAMIENTO'!$F53,'ANEXO 1 TRATAMIENTO'!$G53)))</f>
        <v>Estándar</v>
      </c>
      <c r="E53" s="98"/>
      <c r="F53" s="133" t="s">
        <v>236</v>
      </c>
      <c r="G53" s="78" t="s">
        <v>237</v>
      </c>
      <c r="H53" s="78" t="s">
        <v>238</v>
      </c>
      <c r="I53" s="53" t="s">
        <v>189</v>
      </c>
      <c r="J53" s="66" t="s">
        <v>105</v>
      </c>
      <c r="K53" s="53">
        <v>386</v>
      </c>
    </row>
    <row r="54" spans="1:11" ht="51">
      <c r="A54" s="136"/>
      <c r="B54" s="130"/>
      <c r="C54" s="56" t="s">
        <v>239</v>
      </c>
      <c r="D54" s="110" t="str">
        <f>+IF('Visión general del escenario'!$B$4='ANEXO 1 TRATAMIENTO'!D$2,'ANEXO 1 TRATAMIENTO'!$D54,IF('Visión general del escenario'!$B$4='ANEXO 1 TRATAMIENTO'!E$2,'ANEXO 1 TRATAMIENTO'!$E54,IF('Visión general del escenario'!$B$4='ANEXO 1 TRATAMIENTO'!F$2,'ANEXO 1 TRATAMIENTO'!$F54,'ANEXO 1 TRATAMIENTO'!$G54)))</f>
        <v>Estándar</v>
      </c>
      <c r="E54" s="98"/>
      <c r="F54" s="134"/>
      <c r="G54" s="78" t="s">
        <v>237</v>
      </c>
      <c r="H54" s="78" t="s">
        <v>238</v>
      </c>
      <c r="I54" s="53" t="s">
        <v>189</v>
      </c>
      <c r="J54" s="66" t="s">
        <v>105</v>
      </c>
      <c r="K54" s="53">
        <v>386</v>
      </c>
    </row>
    <row r="55" spans="1:11" ht="63.75">
      <c r="A55" s="136"/>
      <c r="B55" s="130"/>
      <c r="C55" s="56" t="s">
        <v>240</v>
      </c>
      <c r="D55" s="110" t="str">
        <f>+IF('Visión general del escenario'!$B$4='ANEXO 1 TRATAMIENTO'!D$2,'ANEXO 1 TRATAMIENTO'!$D55,IF('Visión general del escenario'!$B$4='ANEXO 1 TRATAMIENTO'!E$2,'ANEXO 1 TRATAMIENTO'!$E55,IF('Visión general del escenario'!$B$4='ANEXO 1 TRATAMIENTO'!F$2,'ANEXO 1 TRATAMIENTO'!$F55,'ANEXO 1 TRATAMIENTO'!$G55)))</f>
        <v>Mínimo</v>
      </c>
      <c r="E55" s="98"/>
      <c r="F55" s="51" t="s">
        <v>241</v>
      </c>
      <c r="G55" s="78" t="s">
        <v>242</v>
      </c>
      <c r="H55" s="78" t="s">
        <v>188</v>
      </c>
      <c r="I55" s="53" t="s">
        <v>189</v>
      </c>
      <c r="J55" s="66" t="s">
        <v>105</v>
      </c>
      <c r="K55" s="53">
        <v>383</v>
      </c>
    </row>
    <row r="56" spans="1:11" ht="30" thickBot="1">
      <c r="A56" s="136"/>
      <c r="B56" s="131"/>
      <c r="C56" s="7" t="s">
        <v>243</v>
      </c>
      <c r="D56" s="110" t="str">
        <f>+IF('Visión general del escenario'!$B$4='ANEXO 1 TRATAMIENTO'!D$2,'ANEXO 1 TRATAMIENTO'!$D56,IF('Visión general del escenario'!$B$4='ANEXO 1 TRATAMIENTO'!E$2,'ANEXO 1 TRATAMIENTO'!$E56,IF('Visión general del escenario'!$B$4='ANEXO 1 TRATAMIENTO'!F$2,'ANEXO 1 TRATAMIENTO'!$F56,'ANEXO 1 TRATAMIENTO'!$G56)))</f>
        <v>Óptimo</v>
      </c>
      <c r="E56" s="98"/>
      <c r="F56" s="98"/>
      <c r="G56" s="97"/>
      <c r="H56" s="97"/>
      <c r="I56" s="97"/>
      <c r="J56" s="97"/>
      <c r="K56" s="98"/>
    </row>
    <row r="57" spans="1:11" ht="29.25">
      <c r="A57" s="136"/>
      <c r="B57" s="129" t="s">
        <v>244</v>
      </c>
      <c r="C57" s="82" t="s">
        <v>245</v>
      </c>
      <c r="D57" s="110" t="str">
        <f>+IF('Visión general del escenario'!$B$4='ANEXO 1 TRATAMIENTO'!D$2,'ANEXO 1 TRATAMIENTO'!$D57,IF('Visión general del escenario'!$B$4='ANEXO 1 TRATAMIENTO'!E$2,'ANEXO 1 TRATAMIENTO'!$E57,IF('Visión general del escenario'!$B$4='ANEXO 1 TRATAMIENTO'!F$2,'ANEXO 1 TRATAMIENTO'!$F57,'ANEXO 1 TRATAMIENTO'!$G57)))</f>
        <v>Mínimo</v>
      </c>
      <c r="E57" s="98"/>
      <c r="F57" s="99" t="s">
        <v>246</v>
      </c>
      <c r="G57" s="78" t="s">
        <v>247</v>
      </c>
      <c r="H57" s="97"/>
      <c r="I57" s="97"/>
      <c r="J57" s="97"/>
      <c r="K57" s="98"/>
    </row>
    <row r="58" spans="1:11" ht="76.5">
      <c r="A58" s="136"/>
      <c r="B58" s="130"/>
      <c r="C58" s="65" t="s">
        <v>248</v>
      </c>
      <c r="D58" s="110" t="str">
        <f>+IF('Visión general del escenario'!$B$4='ANEXO 1 TRATAMIENTO'!D$2,'ANEXO 1 TRATAMIENTO'!$D58,IF('Visión general del escenario'!$B$4='ANEXO 1 TRATAMIENTO'!E$2,'ANEXO 1 TRATAMIENTO'!$E58,IF('Visión general del escenario'!$B$4='ANEXO 1 TRATAMIENTO'!F$2,'ANEXO 1 TRATAMIENTO'!$F58,'ANEXO 1 TRATAMIENTO'!$G58)))</f>
        <v>Mínimo</v>
      </c>
      <c r="E58" s="98"/>
      <c r="F58" s="51" t="s">
        <v>249</v>
      </c>
      <c r="G58" s="78" t="s">
        <v>250</v>
      </c>
      <c r="H58" s="78" t="s">
        <v>114</v>
      </c>
      <c r="I58" s="53" t="s">
        <v>155</v>
      </c>
      <c r="J58" s="66" t="s">
        <v>105</v>
      </c>
      <c r="K58" s="53">
        <v>370</v>
      </c>
    </row>
    <row r="59" spans="1:11" ht="255">
      <c r="A59" s="136"/>
      <c r="B59" s="130"/>
      <c r="C59" s="65" t="s">
        <v>251</v>
      </c>
      <c r="D59" s="110" t="str">
        <f>+IF('Visión general del escenario'!$B$4='ANEXO 1 TRATAMIENTO'!D$2,'ANEXO 1 TRATAMIENTO'!$D59,IF('Visión general del escenario'!$B$4='ANEXO 1 TRATAMIENTO'!E$2,'ANEXO 1 TRATAMIENTO'!$E59,IF('Visión general del escenario'!$B$4='ANEXO 1 TRATAMIENTO'!F$2,'ANEXO 1 TRATAMIENTO'!$F59,'ANEXO 1 TRATAMIENTO'!$G59)))</f>
        <v>Mínimo</v>
      </c>
      <c r="E59" s="98"/>
      <c r="F59" s="51" t="s">
        <v>252</v>
      </c>
      <c r="G59" s="78" t="s">
        <v>253</v>
      </c>
      <c r="H59" s="97"/>
      <c r="I59" s="97"/>
      <c r="J59" s="66" t="s">
        <v>105</v>
      </c>
      <c r="K59" s="53">
        <v>372</v>
      </c>
    </row>
    <row r="60" spans="1:11" ht="29.25">
      <c r="A60" s="136"/>
      <c r="B60" s="130"/>
      <c r="C60" s="56" t="s">
        <v>254</v>
      </c>
      <c r="D60" s="110" t="str">
        <f>+IF('Visión general del escenario'!$B$4='ANEXO 1 TRATAMIENTO'!D$2,'ANEXO 1 TRATAMIENTO'!$D60,IF('Visión general del escenario'!$B$4='ANEXO 1 TRATAMIENTO'!E$2,'ANEXO 1 TRATAMIENTO'!$E60,IF('Visión general del escenario'!$B$4='ANEXO 1 TRATAMIENTO'!F$2,'ANEXO 1 TRATAMIENTO'!$F60,'ANEXO 1 TRATAMIENTO'!$G60)))</f>
        <v>Óptimo</v>
      </c>
      <c r="E60" s="98"/>
      <c r="F60" s="51" t="s">
        <v>255</v>
      </c>
      <c r="G60" s="78" t="s">
        <v>256</v>
      </c>
      <c r="H60" s="97"/>
      <c r="I60" s="97"/>
      <c r="J60" s="97"/>
      <c r="K60" s="98"/>
    </row>
    <row r="61" spans="1:11" ht="28.5">
      <c r="A61" s="136"/>
      <c r="B61" s="130"/>
      <c r="C61" s="65" t="s">
        <v>257</v>
      </c>
      <c r="D61" s="110" t="str">
        <f>+IF('Visión general del escenario'!$B$4='ANEXO 1 TRATAMIENTO'!D$2,'ANEXO 1 TRATAMIENTO'!$D61,IF('Visión general del escenario'!$B$4='ANEXO 1 TRATAMIENTO'!E$2,'ANEXO 1 TRATAMIENTO'!$E61,IF('Visión general del escenario'!$B$4='ANEXO 1 TRATAMIENTO'!F$2,'ANEXO 1 TRATAMIENTO'!$F61,'ANEXO 1 TRATAMIENTO'!$G61)))</f>
        <v>Óptimo</v>
      </c>
      <c r="E61" s="98"/>
      <c r="F61" s="51" t="s">
        <v>255</v>
      </c>
      <c r="G61" s="78" t="s">
        <v>256</v>
      </c>
      <c r="H61" s="97"/>
      <c r="I61" s="97"/>
      <c r="J61" s="97"/>
      <c r="K61" s="98"/>
    </row>
    <row r="62" spans="1:11" ht="71.25">
      <c r="A62" s="136"/>
      <c r="B62" s="130"/>
      <c r="C62" s="65" t="s">
        <v>258</v>
      </c>
      <c r="D62" s="110" t="str">
        <f>+IF('Visión general del escenario'!$B$4='ANEXO 1 TRATAMIENTO'!D$2,'ANEXO 1 TRATAMIENTO'!$D62,IF('Visión general del escenario'!$B$4='ANEXO 1 TRATAMIENTO'!E$2,'ANEXO 1 TRATAMIENTO'!$E62,IF('Visión general del escenario'!$B$4='ANEXO 1 TRATAMIENTO'!F$2,'ANEXO 1 TRATAMIENTO'!$F62,'ANEXO 1 TRATAMIENTO'!$G62)))</f>
        <v>Óptimo</v>
      </c>
      <c r="E62" s="98"/>
      <c r="F62" s="51" t="s">
        <v>255</v>
      </c>
      <c r="G62" s="78" t="s">
        <v>256</v>
      </c>
      <c r="H62" s="97"/>
      <c r="I62" s="97"/>
      <c r="J62" s="97"/>
      <c r="K62" s="98"/>
    </row>
    <row r="63" spans="1:11" ht="44.25" thickBot="1">
      <c r="A63" s="136"/>
      <c r="B63" s="131"/>
      <c r="C63" s="7" t="s">
        <v>259</v>
      </c>
      <c r="D63" s="110" t="str">
        <f>+IF('Visión general del escenario'!$B$4='ANEXO 1 TRATAMIENTO'!D$2,'ANEXO 1 TRATAMIENTO'!$D63,IF('Visión general del escenario'!$B$4='ANEXO 1 TRATAMIENTO'!E$2,'ANEXO 1 TRATAMIENTO'!$E63,IF('Visión general del escenario'!$B$4='ANEXO 1 TRATAMIENTO'!F$2,'ANEXO 1 TRATAMIENTO'!$F63,'ANEXO 1 TRATAMIENTO'!$G63)))</f>
        <v>Óptimo</v>
      </c>
      <c r="E63" s="98"/>
      <c r="F63" s="51" t="s">
        <v>255</v>
      </c>
      <c r="G63" s="78" t="s">
        <v>256</v>
      </c>
      <c r="H63" s="97"/>
      <c r="I63" s="97"/>
      <c r="J63" s="97"/>
      <c r="K63" s="98"/>
    </row>
    <row r="64" spans="1:11" ht="140.25">
      <c r="A64" s="136"/>
      <c r="B64" s="132" t="s">
        <v>260</v>
      </c>
      <c r="C64" s="72" t="s">
        <v>261</v>
      </c>
      <c r="D64" s="110" t="str">
        <f>+IF('Visión general del escenario'!$B$4='ANEXO 1 TRATAMIENTO'!D$2,'ANEXO 1 TRATAMIENTO'!$D64,IF('Visión general del escenario'!$B$4='ANEXO 1 TRATAMIENTO'!E$2,'ANEXO 1 TRATAMIENTO'!$E64,IF('Visión general del escenario'!$B$4='ANEXO 1 TRATAMIENTO'!F$2,'ANEXO 1 TRATAMIENTO'!$F64,'ANEXO 1 TRATAMIENTO'!$G64)))</f>
        <v>Mínimo</v>
      </c>
      <c r="E64" s="98"/>
      <c r="F64" s="51" t="s">
        <v>262</v>
      </c>
      <c r="G64" s="78" t="s">
        <v>263</v>
      </c>
      <c r="H64" s="78" t="s">
        <v>114</v>
      </c>
      <c r="I64" s="53" t="s">
        <v>115</v>
      </c>
      <c r="J64" s="66" t="s">
        <v>105</v>
      </c>
      <c r="K64" s="53">
        <v>361</v>
      </c>
    </row>
    <row r="65" spans="1:11" ht="140.25">
      <c r="A65" s="136"/>
      <c r="B65" s="130"/>
      <c r="C65" s="65" t="s">
        <v>264</v>
      </c>
      <c r="D65" s="110" t="str">
        <f>+IF('Visión general del escenario'!$B$4='ANEXO 1 TRATAMIENTO'!D$2,'ANEXO 1 TRATAMIENTO'!$D65,IF('Visión general del escenario'!$B$4='ANEXO 1 TRATAMIENTO'!E$2,'ANEXO 1 TRATAMIENTO'!$E65,IF('Visión general del escenario'!$B$4='ANEXO 1 TRATAMIENTO'!F$2,'ANEXO 1 TRATAMIENTO'!$F65,'ANEXO 1 TRATAMIENTO'!$G65)))</f>
        <v>Mínimo</v>
      </c>
      <c r="E65" s="98"/>
      <c r="F65" s="51" t="s">
        <v>262</v>
      </c>
      <c r="G65" s="78" t="s">
        <v>263</v>
      </c>
      <c r="H65" s="97"/>
      <c r="I65" s="97"/>
      <c r="J65" s="97"/>
      <c r="K65" s="98"/>
    </row>
    <row r="66" spans="1:11" ht="42.75">
      <c r="A66" s="136"/>
      <c r="B66" s="130"/>
      <c r="C66" s="65" t="s">
        <v>265</v>
      </c>
      <c r="D66" s="110" t="str">
        <f>+IF('Visión general del escenario'!$B$4='ANEXO 1 TRATAMIENTO'!D$2,'ANEXO 1 TRATAMIENTO'!$D66,IF('Visión general del escenario'!$B$4='ANEXO 1 TRATAMIENTO'!E$2,'ANEXO 1 TRATAMIENTO'!$E66,IF('Visión general del escenario'!$B$4='ANEXO 1 TRATAMIENTO'!F$2,'ANEXO 1 TRATAMIENTO'!$F66,'ANEXO 1 TRATAMIENTO'!$G66)))</f>
        <v>Mínimo</v>
      </c>
      <c r="E66" s="98"/>
      <c r="F66" s="51" t="s">
        <v>262</v>
      </c>
      <c r="G66" s="78" t="s">
        <v>247</v>
      </c>
      <c r="H66" s="97"/>
      <c r="I66" s="97"/>
      <c r="J66" s="97"/>
      <c r="K66" s="98"/>
    </row>
    <row r="67" spans="1:11" ht="34.5">
      <c r="A67" s="136"/>
      <c r="B67" s="130"/>
      <c r="C67" s="65" t="s">
        <v>266</v>
      </c>
      <c r="D67" s="110" t="str">
        <f>+IF('Visión general del escenario'!$B$4='ANEXO 1 TRATAMIENTO'!D$2,'ANEXO 1 TRATAMIENTO'!$D67,IF('Visión general del escenario'!$B$4='ANEXO 1 TRATAMIENTO'!E$2,'ANEXO 1 TRATAMIENTO'!$E67,IF('Visión general del escenario'!$B$4='ANEXO 1 TRATAMIENTO'!F$2,'ANEXO 1 TRATAMIENTO'!$F67,'ANEXO 1 TRATAMIENTO'!$G67)))</f>
        <v>Mínimo</v>
      </c>
      <c r="E67" s="98"/>
      <c r="F67" s="51" t="s">
        <v>262</v>
      </c>
      <c r="G67" s="78" t="s">
        <v>267</v>
      </c>
      <c r="H67" s="97"/>
      <c r="I67" s="97"/>
      <c r="J67" s="66" t="s">
        <v>105</v>
      </c>
      <c r="K67" s="54">
        <v>156</v>
      </c>
    </row>
    <row r="68" spans="1:11" ht="34.5">
      <c r="A68" s="136"/>
      <c r="B68" s="130"/>
      <c r="C68" s="65" t="s">
        <v>268</v>
      </c>
      <c r="D68" s="110" t="str">
        <f>+IF('Visión general del escenario'!$B$4='ANEXO 1 TRATAMIENTO'!D$2,'ANEXO 1 TRATAMIENTO'!$D68,IF('Visión general del escenario'!$B$4='ANEXO 1 TRATAMIENTO'!E$2,'ANEXO 1 TRATAMIENTO'!$E68,IF('Visión general del escenario'!$B$4='ANEXO 1 TRATAMIENTO'!F$2,'ANEXO 1 TRATAMIENTO'!$F68,'ANEXO 1 TRATAMIENTO'!$G68)))</f>
        <v>Mínimo</v>
      </c>
      <c r="E68" s="98"/>
      <c r="F68" s="51" t="s">
        <v>262</v>
      </c>
      <c r="G68" s="78" t="s">
        <v>267</v>
      </c>
      <c r="H68" s="97"/>
      <c r="I68" s="97"/>
      <c r="J68" s="66" t="s">
        <v>105</v>
      </c>
      <c r="K68" s="54">
        <v>399</v>
      </c>
    </row>
    <row r="69" spans="1:11" ht="114.75">
      <c r="A69" s="136"/>
      <c r="B69" s="130"/>
      <c r="C69" s="65" t="s">
        <v>269</v>
      </c>
      <c r="D69" s="110" t="str">
        <f>+IF('Visión general del escenario'!$B$4='ANEXO 1 TRATAMIENTO'!D$2,'ANEXO 1 TRATAMIENTO'!$D69,IF('Visión general del escenario'!$B$4='ANEXO 1 TRATAMIENTO'!E$2,'ANEXO 1 TRATAMIENTO'!$E69,IF('Visión general del escenario'!$B$4='ANEXO 1 TRATAMIENTO'!F$2,'ANEXO 1 TRATAMIENTO'!$F69,'ANEXO 1 TRATAMIENTO'!$G69)))</f>
        <v>Mínimo</v>
      </c>
      <c r="E69" s="98"/>
      <c r="F69" s="51" t="s">
        <v>262</v>
      </c>
      <c r="G69" s="78" t="s">
        <v>270</v>
      </c>
      <c r="H69" s="78" t="s">
        <v>197</v>
      </c>
      <c r="I69" s="53" t="s">
        <v>271</v>
      </c>
      <c r="J69" s="66" t="s">
        <v>105</v>
      </c>
      <c r="K69" s="53">
        <v>286</v>
      </c>
    </row>
    <row r="70" spans="1:11" ht="114.75">
      <c r="A70" s="136"/>
      <c r="B70" s="130"/>
      <c r="C70" s="65" t="s">
        <v>272</v>
      </c>
      <c r="D70" s="110" t="str">
        <f>+IF('Visión general del escenario'!$B$4='ANEXO 1 TRATAMIENTO'!D$2,'ANEXO 1 TRATAMIENTO'!$D70,IF('Visión general del escenario'!$B$4='ANEXO 1 TRATAMIENTO'!E$2,'ANEXO 1 TRATAMIENTO'!$E70,IF('Visión general del escenario'!$B$4='ANEXO 1 TRATAMIENTO'!F$2,'ANEXO 1 TRATAMIENTO'!$F70,'ANEXO 1 TRATAMIENTO'!$G70)))</f>
        <v>Mínimo</v>
      </c>
      <c r="E70" s="98"/>
      <c r="F70" s="51" t="s">
        <v>262</v>
      </c>
      <c r="G70" s="78" t="s">
        <v>270</v>
      </c>
      <c r="H70" s="78" t="s">
        <v>197</v>
      </c>
      <c r="I70" s="53" t="s">
        <v>271</v>
      </c>
      <c r="J70" s="66" t="s">
        <v>105</v>
      </c>
      <c r="K70" s="53">
        <v>286</v>
      </c>
    </row>
    <row r="71" spans="1:11" ht="115.5" thickBot="1">
      <c r="A71" s="137"/>
      <c r="B71" s="131"/>
      <c r="C71" s="71" t="s">
        <v>273</v>
      </c>
      <c r="D71" s="110" t="str">
        <f>+IF('Visión general del escenario'!$B$4='ANEXO 1 TRATAMIENTO'!D$2,'ANEXO 1 TRATAMIENTO'!$D71,IF('Visión general del escenario'!$B$4='ANEXO 1 TRATAMIENTO'!E$2,'ANEXO 1 TRATAMIENTO'!$E71,IF('Visión general del escenario'!$B$4='ANEXO 1 TRATAMIENTO'!F$2,'ANEXO 1 TRATAMIENTO'!$F71,'ANEXO 1 TRATAMIENTO'!$G71)))</f>
        <v>Óptimo</v>
      </c>
      <c r="E71" s="98"/>
      <c r="F71" s="51" t="s">
        <v>262</v>
      </c>
      <c r="G71" s="78" t="s">
        <v>270</v>
      </c>
      <c r="H71" s="78" t="s">
        <v>197</v>
      </c>
      <c r="I71" s="53" t="s">
        <v>271</v>
      </c>
      <c r="J71" s="66" t="s">
        <v>105</v>
      </c>
      <c r="K71" s="53">
        <v>286</v>
      </c>
    </row>
  </sheetData>
  <mergeCells count="21">
    <mergeCell ref="B57:B63"/>
    <mergeCell ref="B64:B71"/>
    <mergeCell ref="F53:F54"/>
    <mergeCell ref="A5:A71"/>
    <mergeCell ref="B5:B15"/>
    <mergeCell ref="B16:B21"/>
    <mergeCell ref="B22:B27"/>
    <mergeCell ref="B28:B38"/>
    <mergeCell ref="B39:B43"/>
    <mergeCell ref="B44:B50"/>
    <mergeCell ref="B51:B56"/>
    <mergeCell ref="A1:K1"/>
    <mergeCell ref="A2:A4"/>
    <mergeCell ref="B2:B4"/>
    <mergeCell ref="C2:C4"/>
    <mergeCell ref="F2:F4"/>
    <mergeCell ref="G2:G4"/>
    <mergeCell ref="H2:H4"/>
    <mergeCell ref="I2:I4"/>
    <mergeCell ref="J2:J4"/>
    <mergeCell ref="K2:K4"/>
  </mergeCells>
  <conditionalFormatting sqref="A1:K1048576">
    <cfRule type="cellIs" dxfId="29" priority="6" operator="equal">
      <formula>"No aplicable"</formula>
    </cfRule>
    <cfRule type="cellIs" dxfId="28" priority="7" operator="equal">
      <formula>"Interrumpido"</formula>
    </cfRule>
    <cfRule type="cellIs" dxfId="27" priority="8" operator="equal">
      <formula>"Mínimo"</formula>
    </cfRule>
    <cfRule type="cellIs" dxfId="26" priority="9" operator="equal">
      <formula>"Estándar"</formula>
    </cfRule>
    <cfRule type="cellIs" dxfId="25" priority="10" operator="equal">
      <formula>"Óptimo"</formula>
    </cfRule>
  </conditionalFormatting>
  <hyperlinks>
    <hyperlink ref="J5" r:id="rId1" xr:uid="{1C98AE02-303A-4102-BBD2-4FBE5639F45D}"/>
    <hyperlink ref="J6" r:id="rId2" xr:uid="{C112462E-E064-4A7E-BF31-73CEE614A20E}"/>
    <hyperlink ref="J7" r:id="rId3" xr:uid="{00E5C24D-F3A0-4B6E-86B8-F546E3F34B12}"/>
    <hyperlink ref="J8" r:id="rId4" xr:uid="{92E7EEA7-BD55-455B-81BA-6BA7EF0AF4F8}"/>
    <hyperlink ref="J9" r:id="rId5" xr:uid="{7BE33797-91B2-4101-8516-94ED894AF5C8}"/>
    <hyperlink ref="J10" r:id="rId6" xr:uid="{78D21AB4-DC60-4606-8640-592037DB5566}"/>
    <hyperlink ref="J11" r:id="rId7" xr:uid="{405D1D57-0A90-4F19-AEAA-4BED42FD611F}"/>
    <hyperlink ref="J12" r:id="rId8" xr:uid="{D2982311-29EE-460F-9B3B-898879E4749B}"/>
    <hyperlink ref="J13" r:id="rId9" xr:uid="{5A240F99-5D91-49A5-AF8A-14A32413EB9A}"/>
    <hyperlink ref="J14" r:id="rId10" xr:uid="{42622BCC-B4C1-43A3-AA8D-F53362AC1915}"/>
    <hyperlink ref="J16" r:id="rId11" xr:uid="{32F5F020-8B72-468E-AEDB-5BAB9DDCFD86}"/>
    <hyperlink ref="J17" r:id="rId12" xr:uid="{3EC89606-22FB-4D78-B2D6-E7D377610BB0}"/>
    <hyperlink ref="J18" r:id="rId13" xr:uid="{665518E4-F9CA-495D-B39A-6AB8F117D18C}"/>
    <hyperlink ref="J19" r:id="rId14" xr:uid="{7280F943-AA1D-4C82-AC13-B6CD7D1EB0CD}"/>
    <hyperlink ref="J20" r:id="rId15" xr:uid="{BE51ADE0-AFF2-42D7-89FC-1AC3FA09D776}"/>
    <hyperlink ref="J21" r:id="rId16" xr:uid="{88B117DA-082D-4E57-9CE3-D419963BF3C4}"/>
    <hyperlink ref="J22" r:id="rId17" xr:uid="{B2269CDB-CC48-476E-8CB0-C7AFD0A13716}"/>
    <hyperlink ref="J23" r:id="rId18" xr:uid="{BC6BE35C-2C20-4CB7-A00D-7D39616E9DFA}"/>
    <hyperlink ref="J24" r:id="rId19" xr:uid="{9A6C6E34-77FA-4899-B2A5-CBCEDF8A2568}"/>
    <hyperlink ref="J25" r:id="rId20" xr:uid="{CC257F29-07A1-4922-BDB2-D790D85A1476}"/>
    <hyperlink ref="J26" r:id="rId21" xr:uid="{AAE3EBAB-7021-4116-A9A2-43DCEB23D54B}"/>
    <hyperlink ref="J27" r:id="rId22" xr:uid="{B8DA7A49-C7FD-4B23-BD05-9BDEE1CA94D1}"/>
    <hyperlink ref="J28" r:id="rId23" xr:uid="{7981BABD-46FE-47B4-8006-E6FD58F053E8}"/>
    <hyperlink ref="J32" r:id="rId24" xr:uid="{F4081955-FB76-480A-A0B4-52559CDB893F}"/>
    <hyperlink ref="J33" r:id="rId25" xr:uid="{80E20EC0-2639-450D-B5B4-25D67B1882E2}"/>
    <hyperlink ref="J34" r:id="rId26" xr:uid="{BB583B7B-0247-4812-8819-ADA65E1150C0}"/>
    <hyperlink ref="J36" r:id="rId27" xr:uid="{03E072F1-4D75-45CD-9ED3-A3E6D1652D02}"/>
    <hyperlink ref="J39" r:id="rId28" xr:uid="{92E999D8-4741-4D5D-953F-F36CEF2437D5}"/>
    <hyperlink ref="J40" r:id="rId29" xr:uid="{5AB7AB1C-B61E-47FD-BC1F-58C6AEF05D88}"/>
    <hyperlink ref="J41" r:id="rId30" xr:uid="{98DB8053-1AA6-40C9-8C75-D48194C1900A}"/>
    <hyperlink ref="J42" r:id="rId31" xr:uid="{348D99F3-A462-4846-BD5F-0CBE13A7BAE5}"/>
    <hyperlink ref="J43" r:id="rId32" xr:uid="{5E26F801-2586-4016-911F-616A3F9FBC9D}"/>
    <hyperlink ref="J44" r:id="rId33" display="https://iris.who.int/bitstream/handle/10665/357088/9789240052178-eng.pdf?sequence=1 " xr:uid="{11839C0B-17EF-4531-A2EB-C80871A39505}"/>
    <hyperlink ref="J45" r:id="rId34" xr:uid="{05159E24-90E5-41AC-B84A-9AF4855DF6FE}"/>
    <hyperlink ref="J46" r:id="rId35" xr:uid="{CE5C9585-550C-4F98-BC39-3371123D1710}"/>
    <hyperlink ref="J47" r:id="rId36" xr:uid="{83658916-8E21-479E-B995-3C6BDA8F9BD7}"/>
    <hyperlink ref="J48" r:id="rId37" display="https://www.who.int/publications/i/item/9789240031593 " xr:uid="{AC8BE306-4866-442E-B5AE-BC846DB40F59}"/>
    <hyperlink ref="J49" r:id="rId38" display="https://www.who.int/publications/i/item/9789240031593 " xr:uid="{099DDF19-62FB-4348-859F-D3368146CE6C}"/>
    <hyperlink ref="J50" r:id="rId39" display="https://www.who.int/publications/i/item/9789240031593 " xr:uid="{BC5DA2C2-AC3E-4441-A97E-AA4369CF78EB}"/>
    <hyperlink ref="J53" r:id="rId40" xr:uid="{2B8F2565-99B6-462B-A178-F12E3C299E74}"/>
    <hyperlink ref="J54" r:id="rId41" xr:uid="{13502E47-2750-426A-919D-21C53DAB2B47}"/>
    <hyperlink ref="J55" r:id="rId42" xr:uid="{0414B3DB-C585-432B-8C57-D9C913026A47}"/>
    <hyperlink ref="J58" r:id="rId43" xr:uid="{5F5C6E61-5B91-42E8-B158-5983A10BAC94}"/>
    <hyperlink ref="J59" r:id="rId44" xr:uid="{F36F8F38-AC4F-4DCE-9FC8-3955FD5C0860}"/>
    <hyperlink ref="J64" r:id="rId45" xr:uid="{F1714199-20ED-4B66-90C7-1AC88BD8BF71}"/>
    <hyperlink ref="J67" r:id="rId46" xr:uid="{013105E0-8B74-4EA7-AD94-7A45A74E8E9D}"/>
    <hyperlink ref="J68" r:id="rId47" xr:uid="{8DA72084-3BA5-4595-A14F-AF3208BFE454}"/>
    <hyperlink ref="J69" r:id="rId48" xr:uid="{E0D25950-F251-4695-9B10-29845AB19153}"/>
    <hyperlink ref="J70" r:id="rId49" xr:uid="{728EA6D9-38CD-4F14-A2C4-87D9C0260E58}"/>
    <hyperlink ref="J71" r:id="rId50" xr:uid="{59683F49-A6A9-4FC2-976A-F4AC0010C9C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53C31A1-A8BC-47C2-95E6-F81011456F08}">
          <x14:formula1>
            <xm:f>'Resumen de los niveles'!$A$4:$A$9</xm:f>
          </x14:formula1>
          <xm:sqref>E5:E71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135CA-518C-4A36-A5FA-62AD76E004C8}">
  <dimension ref="A1:K54"/>
  <sheetViews>
    <sheetView topLeftCell="B1" workbookViewId="0">
      <selection activeCell="F49" sqref="F49"/>
    </sheetView>
  </sheetViews>
  <sheetFormatPr defaultColWidth="10.625" defaultRowHeight="15.75"/>
  <cols>
    <col min="1" max="1" width="23.125" customWidth="1"/>
    <col min="2" max="2" width="17.5" customWidth="1"/>
    <col min="3" max="3" width="68.125" customWidth="1"/>
    <col min="4" max="4" width="15.625" customWidth="1"/>
    <col min="5" max="5" width="13.625" customWidth="1"/>
    <col min="6" max="6" width="59.125" customWidth="1"/>
    <col min="7" max="7" width="31.125" customWidth="1"/>
    <col min="8" max="9" width="11.125" customWidth="1"/>
    <col min="10" max="10" width="17.625" customWidth="1"/>
    <col min="11" max="11" width="13.125" customWidth="1"/>
  </cols>
  <sheetData>
    <row r="1" spans="1:11" ht="16.350000000000001" customHeight="1">
      <c r="A1" s="116" t="s">
        <v>14</v>
      </c>
      <c r="B1" s="117"/>
      <c r="C1" s="117"/>
      <c r="D1" s="117"/>
      <c r="E1" s="117"/>
      <c r="F1" s="117"/>
      <c r="G1" s="117"/>
      <c r="H1" s="117"/>
      <c r="I1" s="117"/>
      <c r="J1" s="117"/>
      <c r="K1" s="118"/>
    </row>
    <row r="2" spans="1:11" ht="15.6" customHeight="1">
      <c r="A2" s="119" t="s">
        <v>89</v>
      </c>
      <c r="B2" s="122" t="s">
        <v>90</v>
      </c>
      <c r="C2" s="122" t="s">
        <v>91</v>
      </c>
      <c r="D2" s="13"/>
      <c r="E2" s="13"/>
      <c r="F2" s="125" t="s">
        <v>92</v>
      </c>
      <c r="G2" s="126" t="s">
        <v>93</v>
      </c>
      <c r="H2" s="126" t="s">
        <v>94</v>
      </c>
      <c r="I2" s="126" t="s">
        <v>95</v>
      </c>
      <c r="J2" s="126" t="s">
        <v>96</v>
      </c>
      <c r="K2" s="127" t="s">
        <v>97</v>
      </c>
    </row>
    <row r="3" spans="1:11" ht="15.6" customHeight="1">
      <c r="A3" s="120"/>
      <c r="B3" s="123"/>
      <c r="C3" s="123"/>
      <c r="D3" s="13" t="str">
        <f>'Visión general del escenario'!B3</f>
        <v>NOMBRE DEL PAÍS</v>
      </c>
      <c r="E3" s="13" t="str">
        <f>'Visión general del escenario'!B3</f>
        <v>NOMBRE DEL PAÍS</v>
      </c>
      <c r="F3" s="123"/>
      <c r="G3" s="123"/>
      <c r="H3" s="123"/>
      <c r="I3" s="123"/>
      <c r="J3" s="123"/>
      <c r="K3" s="128"/>
    </row>
    <row r="4" spans="1:11" ht="16.350000000000001" customHeight="1" thickBot="1">
      <c r="A4" s="120"/>
      <c r="B4" s="124"/>
      <c r="C4" s="124"/>
      <c r="D4" s="13" t="str">
        <f>'Visión general del escenario'!B4</f>
        <v>SITUACIÓN 4</v>
      </c>
      <c r="E4" s="13" t="str">
        <f>'Visión general del escenario'!B4</f>
        <v>SITUACIÓN 4</v>
      </c>
      <c r="F4" s="123"/>
      <c r="G4" s="123"/>
      <c r="H4" s="123"/>
      <c r="I4" s="123"/>
      <c r="J4" s="123"/>
      <c r="K4" s="128"/>
    </row>
    <row r="5" spans="1:11" ht="115.5" thickBot="1">
      <c r="A5" s="140" t="s">
        <v>274</v>
      </c>
      <c r="B5" s="105" t="s">
        <v>275</v>
      </c>
      <c r="C5" s="60" t="s">
        <v>276</v>
      </c>
      <c r="D5" s="98" t="str">
        <f>+IF('Visión general del escenario'!$B$4='ANEXO 2 PRUEBAS'!D$2,'ANEXO 2 PRUEBAS'!$D5,IF('Visión general del escenario'!$B$4='ANEXO 2 PRUEBAS'!E$2,'ANEXO 2 PRUEBAS'!$E5,IF('Visión general del escenario'!$B$4='ANEXO 2 PRUEBAS'!F$2,'ANEXO 2 PRUEBAS'!$F5,'ANEXO 2 PRUEBAS'!$G5)))</f>
        <v>Mínimo</v>
      </c>
      <c r="E5" s="98"/>
      <c r="F5" s="85" t="s">
        <v>277</v>
      </c>
      <c r="G5" s="78" t="s">
        <v>278</v>
      </c>
      <c r="H5" s="5"/>
      <c r="I5" s="4"/>
      <c r="J5" s="55" t="s">
        <v>279</v>
      </c>
      <c r="K5" s="4"/>
    </row>
    <row r="6" spans="1:11" ht="382.5">
      <c r="A6" s="134"/>
      <c r="B6" s="141" t="s">
        <v>280</v>
      </c>
      <c r="C6" s="62" t="s">
        <v>281</v>
      </c>
      <c r="D6" s="98" t="str">
        <f>+IF('Visión general del escenario'!$B$4='ANEXO 2 PRUEBAS'!D$2,'ANEXO 2 PRUEBAS'!$D6,IF('Visión general del escenario'!$B$4='ANEXO 2 PRUEBAS'!E$2,'ANEXO 2 PRUEBAS'!$E6,IF('Visión general del escenario'!$B$4='ANEXO 2 PRUEBAS'!F$2,'ANEXO 2 PRUEBAS'!$F6,'ANEXO 2 PRUEBAS'!$G6)))</f>
        <v>Mínimo</v>
      </c>
      <c r="E6" s="98"/>
      <c r="F6" s="85" t="s">
        <v>282</v>
      </c>
      <c r="G6" s="78" t="s">
        <v>283</v>
      </c>
      <c r="H6" s="5"/>
      <c r="I6" s="4"/>
      <c r="J6" s="55" t="s">
        <v>284</v>
      </c>
      <c r="K6" s="100">
        <v>53</v>
      </c>
    </row>
    <row r="7" spans="1:11" ht="89.25">
      <c r="A7" s="134"/>
      <c r="B7" s="142"/>
      <c r="C7" s="56" t="s">
        <v>285</v>
      </c>
      <c r="D7" s="98" t="str">
        <f>+IF('Visión general del escenario'!$B$4='ANEXO 2 PRUEBAS'!D$2,'ANEXO 2 PRUEBAS'!$D7,IF('Visión general del escenario'!$B$4='ANEXO 2 PRUEBAS'!E$2,'ANEXO 2 PRUEBAS'!$E7,IF('Visión general del escenario'!$B$4='ANEXO 2 PRUEBAS'!F$2,'ANEXO 2 PRUEBAS'!$F7,'ANEXO 2 PRUEBAS'!$G7)))</f>
        <v>Mínimo</v>
      </c>
      <c r="E7" s="98"/>
      <c r="F7" s="85" t="s">
        <v>286</v>
      </c>
      <c r="G7" s="78" t="s">
        <v>287</v>
      </c>
      <c r="H7" s="53" t="s">
        <v>109</v>
      </c>
      <c r="I7" s="54" t="s">
        <v>115</v>
      </c>
      <c r="J7" s="55" t="s">
        <v>284</v>
      </c>
      <c r="K7" s="100">
        <v>86</v>
      </c>
    </row>
    <row r="8" spans="1:11" ht="63.75">
      <c r="A8" s="134"/>
      <c r="B8" s="142"/>
      <c r="C8" s="56" t="s">
        <v>288</v>
      </c>
      <c r="D8" s="98" t="str">
        <f>+IF('Visión general del escenario'!$B$4='ANEXO 2 PRUEBAS'!D$2,'ANEXO 2 PRUEBAS'!$D8,IF('Visión general del escenario'!$B$4='ANEXO 2 PRUEBAS'!E$2,'ANEXO 2 PRUEBAS'!$E8,IF('Visión general del escenario'!$B$4='ANEXO 2 PRUEBAS'!F$2,'ANEXO 2 PRUEBAS'!$F8,'ANEXO 2 PRUEBAS'!$G8)))</f>
        <v>Óptimo</v>
      </c>
      <c r="E8" s="98"/>
      <c r="F8" s="85" t="s">
        <v>289</v>
      </c>
      <c r="G8" s="78" t="s">
        <v>290</v>
      </c>
      <c r="H8" s="5"/>
      <c r="I8" s="4"/>
      <c r="J8" s="55" t="s">
        <v>284</v>
      </c>
      <c r="K8" s="100">
        <v>86</v>
      </c>
    </row>
    <row r="9" spans="1:11" ht="140.25">
      <c r="A9" s="134"/>
      <c r="B9" s="142"/>
      <c r="C9" s="56" t="s">
        <v>291</v>
      </c>
      <c r="D9" s="98" t="str">
        <f>+IF('Visión general del escenario'!$B$4='ANEXO 2 PRUEBAS'!D$2,'ANEXO 2 PRUEBAS'!$D9,IF('Visión general del escenario'!$B$4='ANEXO 2 PRUEBAS'!E$2,'ANEXO 2 PRUEBAS'!$E9,IF('Visión general del escenario'!$B$4='ANEXO 2 PRUEBAS'!F$2,'ANEXO 2 PRUEBAS'!$F9,'ANEXO 2 PRUEBAS'!$G9)))</f>
        <v>Óptimo</v>
      </c>
      <c r="E9" s="98"/>
      <c r="F9" s="85" t="s">
        <v>292</v>
      </c>
      <c r="G9" s="78" t="s">
        <v>293</v>
      </c>
      <c r="H9" s="5"/>
      <c r="I9" s="4"/>
      <c r="J9" s="55" t="s">
        <v>284</v>
      </c>
      <c r="K9" s="100" t="s">
        <v>294</v>
      </c>
    </row>
    <row r="10" spans="1:11" ht="63.75">
      <c r="A10" s="134"/>
      <c r="B10" s="142"/>
      <c r="C10" s="56" t="s">
        <v>295</v>
      </c>
      <c r="D10" s="98" t="str">
        <f>+IF('Visión general del escenario'!$B$4='ANEXO 2 PRUEBAS'!D$2,'ANEXO 2 PRUEBAS'!$D10,IF('Visión general del escenario'!$B$4='ANEXO 2 PRUEBAS'!E$2,'ANEXO 2 PRUEBAS'!$E10,IF('Visión general del escenario'!$B$4='ANEXO 2 PRUEBAS'!F$2,'ANEXO 2 PRUEBAS'!$F10,'ANEXO 2 PRUEBAS'!$G10)))</f>
        <v>Mínimo</v>
      </c>
      <c r="E10" s="98"/>
      <c r="F10" s="85" t="s">
        <v>296</v>
      </c>
      <c r="G10" s="78" t="s">
        <v>297</v>
      </c>
      <c r="H10" s="53" t="s">
        <v>109</v>
      </c>
      <c r="I10" s="54" t="s">
        <v>298</v>
      </c>
      <c r="J10" s="55" t="s">
        <v>284</v>
      </c>
      <c r="K10" s="100">
        <v>90</v>
      </c>
    </row>
    <row r="11" spans="1:11" ht="102">
      <c r="A11" s="134"/>
      <c r="B11" s="142"/>
      <c r="C11" s="56" t="s">
        <v>299</v>
      </c>
      <c r="D11" s="98" t="str">
        <f>+IF('Visión general del escenario'!$B$4='ANEXO 2 PRUEBAS'!D$2,'ANEXO 2 PRUEBAS'!$D11,IF('Visión general del escenario'!$B$4='ANEXO 2 PRUEBAS'!E$2,'ANEXO 2 PRUEBAS'!$E11,IF('Visión general del escenario'!$B$4='ANEXO 2 PRUEBAS'!F$2,'ANEXO 2 PRUEBAS'!$F11,'ANEXO 2 PRUEBAS'!$G11)))</f>
        <v>Óptimo</v>
      </c>
      <c r="E11" s="98"/>
      <c r="F11" s="85" t="s">
        <v>300</v>
      </c>
      <c r="G11" s="78" t="s">
        <v>301</v>
      </c>
      <c r="H11" s="53" t="s">
        <v>197</v>
      </c>
      <c r="I11" s="54" t="s">
        <v>302</v>
      </c>
      <c r="J11" s="55" t="s">
        <v>284</v>
      </c>
      <c r="K11" s="100">
        <v>90</v>
      </c>
    </row>
    <row r="12" spans="1:11" ht="102">
      <c r="A12" s="134"/>
      <c r="B12" s="142"/>
      <c r="C12" s="56" t="s">
        <v>303</v>
      </c>
      <c r="D12" s="98" t="str">
        <f>+IF('Visión general del escenario'!$B$4='ANEXO 2 PRUEBAS'!D$2,'ANEXO 2 PRUEBAS'!$D12,IF('Visión general del escenario'!$B$4='ANEXO 2 PRUEBAS'!E$2,'ANEXO 2 PRUEBAS'!$E12,IF('Visión general del escenario'!$B$4='ANEXO 2 PRUEBAS'!F$2,'ANEXO 2 PRUEBAS'!$F12,'ANEXO 2 PRUEBAS'!$G12)))</f>
        <v>Mínimo</v>
      </c>
      <c r="E12" s="98"/>
      <c r="F12" s="85" t="s">
        <v>304</v>
      </c>
      <c r="G12" s="78" t="s">
        <v>305</v>
      </c>
      <c r="H12" s="5"/>
      <c r="I12" s="4"/>
      <c r="J12" s="55" t="s">
        <v>284</v>
      </c>
      <c r="K12" s="100">
        <v>52</v>
      </c>
    </row>
    <row r="13" spans="1:11" ht="102">
      <c r="A13" s="134"/>
      <c r="B13" s="142"/>
      <c r="C13" s="56" t="s">
        <v>306</v>
      </c>
      <c r="D13" s="98" t="str">
        <f>+IF('Visión general del escenario'!$B$4='ANEXO 2 PRUEBAS'!D$2,'ANEXO 2 PRUEBAS'!$D13,IF('Visión general del escenario'!$B$4='ANEXO 2 PRUEBAS'!E$2,'ANEXO 2 PRUEBAS'!$E13,IF('Visión general del escenario'!$B$4='ANEXO 2 PRUEBAS'!F$2,'ANEXO 2 PRUEBAS'!$F13,'ANEXO 2 PRUEBAS'!$G13)))</f>
        <v>Estándar</v>
      </c>
      <c r="E13" s="98"/>
      <c r="F13" s="85" t="s">
        <v>304</v>
      </c>
      <c r="G13" s="78" t="s">
        <v>305</v>
      </c>
      <c r="H13" s="5"/>
      <c r="I13" s="4"/>
      <c r="J13" s="55" t="s">
        <v>284</v>
      </c>
      <c r="K13" s="100">
        <v>52</v>
      </c>
    </row>
    <row r="14" spans="1:11" ht="102">
      <c r="A14" s="134"/>
      <c r="B14" s="142"/>
      <c r="C14" s="56" t="s">
        <v>307</v>
      </c>
      <c r="D14" s="98" t="str">
        <f>+IF('Visión general del escenario'!$B$4='ANEXO 2 PRUEBAS'!D$2,'ANEXO 2 PRUEBAS'!$D14,IF('Visión general del escenario'!$B$4='ANEXO 2 PRUEBAS'!E$2,'ANEXO 2 PRUEBAS'!$E14,IF('Visión general del escenario'!$B$4='ANEXO 2 PRUEBAS'!F$2,'ANEXO 2 PRUEBAS'!$F14,'ANEXO 2 PRUEBAS'!$G14)))</f>
        <v>Mínimo</v>
      </c>
      <c r="E14" s="98"/>
      <c r="F14" s="85" t="s">
        <v>308</v>
      </c>
      <c r="G14" s="78" t="s">
        <v>305</v>
      </c>
      <c r="H14" s="5"/>
      <c r="I14" s="4"/>
      <c r="J14" s="55" t="s">
        <v>284</v>
      </c>
      <c r="K14" s="100">
        <v>52</v>
      </c>
    </row>
    <row r="15" spans="1:11" ht="102">
      <c r="A15" s="134"/>
      <c r="B15" s="142"/>
      <c r="C15" s="56" t="s">
        <v>309</v>
      </c>
      <c r="D15" s="98" t="str">
        <f>+IF('Visión general del escenario'!$B$4='ANEXO 2 PRUEBAS'!D$2,'ANEXO 2 PRUEBAS'!$D15,IF('Visión general del escenario'!$B$4='ANEXO 2 PRUEBAS'!E$2,'ANEXO 2 PRUEBAS'!$E15,IF('Visión general del escenario'!$B$4='ANEXO 2 PRUEBAS'!F$2,'ANEXO 2 PRUEBAS'!$F15,'ANEXO 2 PRUEBAS'!$G15)))</f>
        <v>Mínimo</v>
      </c>
      <c r="E15" s="98"/>
      <c r="F15" s="85" t="s">
        <v>310</v>
      </c>
      <c r="G15" s="78" t="s">
        <v>305</v>
      </c>
      <c r="H15" s="5"/>
      <c r="I15" s="4"/>
      <c r="J15" s="55" t="s">
        <v>284</v>
      </c>
      <c r="K15" s="100">
        <v>52</v>
      </c>
    </row>
    <row r="16" spans="1:11" ht="89.25">
      <c r="A16" s="134"/>
      <c r="B16" s="142"/>
      <c r="C16" s="56" t="s">
        <v>311</v>
      </c>
      <c r="D16" s="98" t="str">
        <f>+IF('Visión general del escenario'!$B$4='ANEXO 2 PRUEBAS'!D$2,'ANEXO 2 PRUEBAS'!$D16,IF('Visión general del escenario'!$B$4='ANEXO 2 PRUEBAS'!E$2,'ANEXO 2 PRUEBAS'!$E16,IF('Visión general del escenario'!$B$4='ANEXO 2 PRUEBAS'!F$2,'ANEXO 2 PRUEBAS'!$F16,'ANEXO 2 PRUEBAS'!$G16)))</f>
        <v>Estándar</v>
      </c>
      <c r="E16" s="98"/>
      <c r="F16" s="85" t="s">
        <v>312</v>
      </c>
      <c r="G16" s="78" t="s">
        <v>313</v>
      </c>
      <c r="H16" s="5"/>
      <c r="I16" s="4"/>
      <c r="J16" s="55" t="s">
        <v>284</v>
      </c>
      <c r="K16" s="100">
        <v>53</v>
      </c>
    </row>
    <row r="17" spans="1:11" ht="114.75">
      <c r="A17" s="134"/>
      <c r="B17" s="142"/>
      <c r="C17" s="56" t="s">
        <v>314</v>
      </c>
      <c r="D17" s="98" t="str">
        <f>+IF('Visión general del escenario'!$B$4='ANEXO 2 PRUEBAS'!D$2,'ANEXO 2 PRUEBAS'!$D17,IF('Visión general del escenario'!$B$4='ANEXO 2 PRUEBAS'!E$2,'ANEXO 2 PRUEBAS'!$E17,IF('Visión general del escenario'!$B$4='ANEXO 2 PRUEBAS'!F$2,'ANEXO 2 PRUEBAS'!$F17,'ANEXO 2 PRUEBAS'!$G17)))</f>
        <v>Óptimo</v>
      </c>
      <c r="E17" s="98"/>
      <c r="F17" s="85" t="s">
        <v>315</v>
      </c>
      <c r="G17" s="78" t="s">
        <v>316</v>
      </c>
      <c r="H17" s="53" t="s">
        <v>109</v>
      </c>
      <c r="I17" s="54" t="s">
        <v>155</v>
      </c>
      <c r="J17" s="55" t="s">
        <v>284</v>
      </c>
      <c r="K17" s="100" t="s">
        <v>317</v>
      </c>
    </row>
    <row r="18" spans="1:11" ht="102">
      <c r="A18" s="134"/>
      <c r="B18" s="142"/>
      <c r="C18" s="56" t="s">
        <v>318</v>
      </c>
      <c r="D18" s="98" t="str">
        <f>+IF('Visión general del escenario'!$B$4='ANEXO 2 PRUEBAS'!D$2,'ANEXO 2 PRUEBAS'!$D18,IF('Visión general del escenario'!$B$4='ANEXO 2 PRUEBAS'!E$2,'ANEXO 2 PRUEBAS'!$E18,IF('Visión general del escenario'!$B$4='ANEXO 2 PRUEBAS'!F$2,'ANEXO 2 PRUEBAS'!$F18,'ANEXO 2 PRUEBAS'!$G18)))</f>
        <v>Óptimo</v>
      </c>
      <c r="E18" s="98"/>
      <c r="F18" s="85" t="s">
        <v>315</v>
      </c>
      <c r="G18" s="78" t="s">
        <v>319</v>
      </c>
      <c r="H18" s="53" t="s">
        <v>197</v>
      </c>
      <c r="I18" s="54" t="s">
        <v>320</v>
      </c>
      <c r="J18" s="55" t="s">
        <v>284</v>
      </c>
      <c r="K18" s="100" t="s">
        <v>317</v>
      </c>
    </row>
    <row r="19" spans="1:11">
      <c r="A19" s="134"/>
      <c r="B19" s="142"/>
      <c r="C19" s="56" t="s">
        <v>321</v>
      </c>
      <c r="D19" s="98" t="str">
        <f>+IF('Visión general del escenario'!$B$4='ANEXO 2 PRUEBAS'!D$2,'ANEXO 2 PRUEBAS'!$D19,IF('Visión general del escenario'!$B$4='ANEXO 2 PRUEBAS'!E$2,'ANEXO 2 PRUEBAS'!$E19,IF('Visión general del escenario'!$B$4='ANEXO 2 PRUEBAS'!F$2,'ANEXO 2 PRUEBAS'!$F19,'ANEXO 2 PRUEBAS'!$G19)))</f>
        <v>Óptimo</v>
      </c>
      <c r="E19" s="98"/>
      <c r="F19" s="85" t="s">
        <v>322</v>
      </c>
      <c r="G19" s="5"/>
      <c r="H19" s="5"/>
      <c r="I19" s="4"/>
      <c r="J19" s="5"/>
      <c r="K19" s="4"/>
    </row>
    <row r="20" spans="1:11" ht="29.25">
      <c r="A20" s="134"/>
      <c r="B20" s="142"/>
      <c r="C20" s="56" t="s">
        <v>323</v>
      </c>
      <c r="D20" s="98" t="str">
        <f>+IF('Visión general del escenario'!$B$4='ANEXO 2 PRUEBAS'!D$2,'ANEXO 2 PRUEBAS'!$D20,IF('Visión general del escenario'!$B$4='ANEXO 2 PRUEBAS'!E$2,'ANEXO 2 PRUEBAS'!$E20,IF('Visión general del escenario'!$B$4='ANEXO 2 PRUEBAS'!F$2,'ANEXO 2 PRUEBAS'!$F20,'ANEXO 2 PRUEBAS'!$G20)))</f>
        <v>Óptimo</v>
      </c>
      <c r="E20" s="98"/>
      <c r="F20" s="85" t="s">
        <v>322</v>
      </c>
      <c r="G20" s="5"/>
      <c r="H20" s="5"/>
      <c r="I20" s="4"/>
      <c r="J20" s="5"/>
      <c r="K20" s="4"/>
    </row>
    <row r="21" spans="1:11" ht="29.25">
      <c r="A21" s="134"/>
      <c r="B21" s="142"/>
      <c r="C21" s="56" t="s">
        <v>324</v>
      </c>
      <c r="D21" s="98" t="str">
        <f>+IF('Visión general del escenario'!$B$4='ANEXO 2 PRUEBAS'!D$2,'ANEXO 2 PRUEBAS'!$D21,IF('Visión general del escenario'!$B$4='ANEXO 2 PRUEBAS'!E$2,'ANEXO 2 PRUEBAS'!$E21,IF('Visión general del escenario'!$B$4='ANEXO 2 PRUEBAS'!F$2,'ANEXO 2 PRUEBAS'!$F21,'ANEXO 2 PRUEBAS'!$G21)))</f>
        <v>Óptimo</v>
      </c>
      <c r="E21" s="98"/>
      <c r="F21" s="85" t="s">
        <v>322</v>
      </c>
      <c r="G21" s="5"/>
      <c r="H21" s="5"/>
      <c r="I21" s="4"/>
      <c r="J21" s="5"/>
      <c r="K21" s="4"/>
    </row>
    <row r="22" spans="1:11" ht="29.25">
      <c r="A22" s="134"/>
      <c r="B22" s="142"/>
      <c r="C22" s="56" t="s">
        <v>325</v>
      </c>
      <c r="D22" s="98" t="str">
        <f>+IF('Visión general del escenario'!$B$4='ANEXO 2 PRUEBAS'!D$2,'ANEXO 2 PRUEBAS'!$D22,IF('Visión general del escenario'!$B$4='ANEXO 2 PRUEBAS'!E$2,'ANEXO 2 PRUEBAS'!$E22,IF('Visión general del escenario'!$B$4='ANEXO 2 PRUEBAS'!F$2,'ANEXO 2 PRUEBAS'!$F22,'ANEXO 2 PRUEBAS'!$G22)))</f>
        <v>Óptimo</v>
      </c>
      <c r="E22" s="98"/>
      <c r="F22" s="85" t="s">
        <v>322</v>
      </c>
      <c r="G22" s="5"/>
      <c r="H22" s="5"/>
      <c r="I22" s="4"/>
      <c r="J22" s="5"/>
      <c r="K22" s="4"/>
    </row>
    <row r="23" spans="1:11" ht="43.5">
      <c r="A23" s="134"/>
      <c r="B23" s="142"/>
      <c r="C23" s="56" t="s">
        <v>326</v>
      </c>
      <c r="D23" s="98" t="str">
        <f>+IF('Visión general del escenario'!$B$4='ANEXO 2 PRUEBAS'!D$2,'ANEXO 2 PRUEBAS'!$D23,IF('Visión general del escenario'!$B$4='ANEXO 2 PRUEBAS'!E$2,'ANEXO 2 PRUEBAS'!$E23,IF('Visión general del escenario'!$B$4='ANEXO 2 PRUEBAS'!F$2,'ANEXO 2 PRUEBAS'!$F23,'ANEXO 2 PRUEBAS'!$G23)))</f>
        <v>Estándar</v>
      </c>
      <c r="E23" s="98"/>
      <c r="F23" s="85" t="s">
        <v>327</v>
      </c>
      <c r="G23" s="5"/>
      <c r="H23" s="5"/>
      <c r="I23" s="4"/>
      <c r="J23" s="5"/>
      <c r="K23" s="4"/>
    </row>
    <row r="24" spans="1:11" ht="43.5">
      <c r="A24" s="134"/>
      <c r="B24" s="142"/>
      <c r="C24" s="56" t="s">
        <v>328</v>
      </c>
      <c r="D24" s="98" t="str">
        <f>+IF('Visión general del escenario'!$B$4='ANEXO 2 PRUEBAS'!D$2,'ANEXO 2 PRUEBAS'!$D24,IF('Visión general del escenario'!$B$4='ANEXO 2 PRUEBAS'!E$2,'ANEXO 2 PRUEBAS'!$E24,IF('Visión general del escenario'!$B$4='ANEXO 2 PRUEBAS'!F$2,'ANEXO 2 PRUEBAS'!$F24,'ANEXO 2 PRUEBAS'!$G24)))</f>
        <v>Óptimo</v>
      </c>
      <c r="E24" s="98"/>
      <c r="F24" s="85" t="s">
        <v>327</v>
      </c>
      <c r="G24" s="5"/>
      <c r="H24" s="5"/>
      <c r="I24" s="4"/>
      <c r="J24" s="5"/>
      <c r="K24" s="4"/>
    </row>
    <row r="25" spans="1:11" ht="89.25">
      <c r="A25" s="134"/>
      <c r="B25" s="142"/>
      <c r="C25" s="56" t="s">
        <v>329</v>
      </c>
      <c r="D25" s="98" t="str">
        <f>+IF('Visión general del escenario'!$B$4='ANEXO 2 PRUEBAS'!D$2,'ANEXO 2 PRUEBAS'!$D25,IF('Visión general del escenario'!$B$4='ANEXO 2 PRUEBAS'!E$2,'ANEXO 2 PRUEBAS'!$E25,IF('Visión general del escenario'!$B$4='ANEXO 2 PRUEBAS'!F$2,'ANEXO 2 PRUEBAS'!$F25,'ANEXO 2 PRUEBAS'!$G25)))</f>
        <v>Mínimo</v>
      </c>
      <c r="E25" s="98"/>
      <c r="F25" s="4"/>
      <c r="G25" s="78" t="s">
        <v>330</v>
      </c>
      <c r="H25" s="5"/>
      <c r="I25" s="4"/>
      <c r="J25" s="55" t="s">
        <v>331</v>
      </c>
      <c r="K25" s="100">
        <v>128</v>
      </c>
    </row>
    <row r="26" spans="1:11" ht="89.25">
      <c r="A26" s="134"/>
      <c r="B26" s="142"/>
      <c r="C26" s="56" t="s">
        <v>332</v>
      </c>
      <c r="D26" s="98" t="str">
        <f>+IF('Visión general del escenario'!$B$4='ANEXO 2 PRUEBAS'!D$2,'ANEXO 2 PRUEBAS'!$D26,IF('Visión general del escenario'!$B$4='ANEXO 2 PRUEBAS'!E$2,'ANEXO 2 PRUEBAS'!$E26,IF('Visión general del escenario'!$B$4='ANEXO 2 PRUEBAS'!F$2,'ANEXO 2 PRUEBAS'!$F26,'ANEXO 2 PRUEBAS'!$G26)))</f>
        <v>Óptimo</v>
      </c>
      <c r="E26" s="98"/>
      <c r="F26" s="4"/>
      <c r="G26" s="78" t="s">
        <v>330</v>
      </c>
      <c r="H26" s="5"/>
      <c r="I26" s="4"/>
      <c r="J26" s="55" t="s">
        <v>331</v>
      </c>
      <c r="K26" s="100">
        <v>128</v>
      </c>
    </row>
    <row r="27" spans="1:11" ht="90" thickBot="1">
      <c r="A27" s="134"/>
      <c r="B27" s="143"/>
      <c r="C27" s="11" t="s">
        <v>333</v>
      </c>
      <c r="D27" s="98" t="str">
        <f>+IF('Visión general del escenario'!$B$4='ANEXO 2 PRUEBAS'!D$2,'ANEXO 2 PRUEBAS'!$D27,IF('Visión general del escenario'!$B$4='ANEXO 2 PRUEBAS'!E$2,'ANEXO 2 PRUEBAS'!$E27,IF('Visión general del escenario'!$B$4='ANEXO 2 PRUEBAS'!F$2,'ANEXO 2 PRUEBAS'!$F27,'ANEXO 2 PRUEBAS'!$G27)))</f>
        <v>Óptimo</v>
      </c>
      <c r="E27" s="98"/>
      <c r="F27" s="4"/>
      <c r="G27" s="78" t="s">
        <v>334</v>
      </c>
      <c r="H27" s="4"/>
      <c r="I27" s="4"/>
      <c r="J27" s="55" t="s">
        <v>331</v>
      </c>
      <c r="K27" s="100">
        <v>9</v>
      </c>
    </row>
    <row r="28" spans="1:11" ht="63.75">
      <c r="A28" s="134"/>
      <c r="B28" s="141" t="s">
        <v>335</v>
      </c>
      <c r="C28" s="62" t="s">
        <v>336</v>
      </c>
      <c r="D28" s="98" t="str">
        <f>+IF('Visión general del escenario'!$B$4='ANEXO 2 PRUEBAS'!D$2,'ANEXO 2 PRUEBAS'!$D28,IF('Visión general del escenario'!$B$4='ANEXO 2 PRUEBAS'!E$2,'ANEXO 2 PRUEBAS'!$E28,IF('Visión general del escenario'!$B$4='ANEXO 2 PRUEBAS'!F$2,'ANEXO 2 PRUEBAS'!$F28,'ANEXO 2 PRUEBAS'!$G28)))</f>
        <v>Mínimo</v>
      </c>
      <c r="E28" s="98"/>
      <c r="F28" s="85" t="s">
        <v>337</v>
      </c>
      <c r="G28" s="78" t="s">
        <v>338</v>
      </c>
      <c r="H28" s="53" t="s">
        <v>109</v>
      </c>
      <c r="I28" s="54" t="s">
        <v>115</v>
      </c>
      <c r="J28" s="55" t="s">
        <v>284</v>
      </c>
      <c r="K28" s="100">
        <v>54</v>
      </c>
    </row>
    <row r="29" spans="1:11" ht="72">
      <c r="A29" s="134"/>
      <c r="B29" s="142"/>
      <c r="C29" s="56" t="s">
        <v>339</v>
      </c>
      <c r="D29" s="98" t="str">
        <f>+IF('Visión general del escenario'!$B$4='ANEXO 2 PRUEBAS'!D$2,'ANEXO 2 PRUEBAS'!$D29,IF('Visión general del escenario'!$B$4='ANEXO 2 PRUEBAS'!E$2,'ANEXO 2 PRUEBAS'!$E29,IF('Visión general del escenario'!$B$4='ANEXO 2 PRUEBAS'!F$2,'ANEXO 2 PRUEBAS'!$F29,'ANEXO 2 PRUEBAS'!$G29)))</f>
        <v>Estándar</v>
      </c>
      <c r="E29" s="98"/>
      <c r="F29" s="85" t="s">
        <v>337</v>
      </c>
      <c r="G29" s="78" t="s">
        <v>338</v>
      </c>
      <c r="H29" s="53" t="s">
        <v>109</v>
      </c>
      <c r="I29" s="54" t="s">
        <v>115</v>
      </c>
      <c r="J29" s="55" t="s">
        <v>284</v>
      </c>
      <c r="K29" s="100">
        <v>54</v>
      </c>
    </row>
    <row r="30" spans="1:11" ht="63.75">
      <c r="A30" s="134"/>
      <c r="B30" s="142"/>
      <c r="C30" s="56" t="s">
        <v>340</v>
      </c>
      <c r="D30" s="98" t="str">
        <f>+IF('Visión general del escenario'!$B$4='ANEXO 2 PRUEBAS'!D$2,'ANEXO 2 PRUEBAS'!$D30,IF('Visión general del escenario'!$B$4='ANEXO 2 PRUEBAS'!E$2,'ANEXO 2 PRUEBAS'!$E30,IF('Visión general del escenario'!$B$4='ANEXO 2 PRUEBAS'!F$2,'ANEXO 2 PRUEBAS'!$F30,'ANEXO 2 PRUEBAS'!$G30)))</f>
        <v>Estándar</v>
      </c>
      <c r="E30" s="98"/>
      <c r="F30" s="85" t="s">
        <v>337</v>
      </c>
      <c r="G30" s="78" t="s">
        <v>338</v>
      </c>
      <c r="H30" s="53" t="s">
        <v>109</v>
      </c>
      <c r="I30" s="54" t="s">
        <v>115</v>
      </c>
      <c r="J30" s="55" t="s">
        <v>284</v>
      </c>
      <c r="K30" s="100">
        <v>54</v>
      </c>
    </row>
    <row r="31" spans="1:11" ht="127.5">
      <c r="A31" s="134"/>
      <c r="B31" s="142"/>
      <c r="C31" s="56" t="s">
        <v>341</v>
      </c>
      <c r="D31" s="98" t="str">
        <f>+IF('Visión general del escenario'!$B$4='ANEXO 2 PRUEBAS'!D$2,'ANEXO 2 PRUEBAS'!$D31,IF('Visión general del escenario'!$B$4='ANEXO 2 PRUEBAS'!E$2,'ANEXO 2 PRUEBAS'!$E31,IF('Visión general del escenario'!$B$4='ANEXO 2 PRUEBAS'!F$2,'ANEXO 2 PRUEBAS'!$F31,'ANEXO 2 PRUEBAS'!$G31)))</f>
        <v>Mínimo</v>
      </c>
      <c r="E31" s="98"/>
      <c r="F31" s="85" t="s">
        <v>337</v>
      </c>
      <c r="G31" s="78" t="s">
        <v>342</v>
      </c>
      <c r="H31" s="54" t="s">
        <v>109</v>
      </c>
      <c r="I31" s="54" t="s">
        <v>115</v>
      </c>
      <c r="J31" s="55" t="s">
        <v>284</v>
      </c>
      <c r="K31" s="100" t="s">
        <v>343</v>
      </c>
    </row>
    <row r="32" spans="1:11" ht="127.5">
      <c r="A32" s="134"/>
      <c r="B32" s="142"/>
      <c r="C32" s="56" t="s">
        <v>344</v>
      </c>
      <c r="D32" s="98" t="str">
        <f>+IF('Visión general del escenario'!$B$4='ANEXO 2 PRUEBAS'!D$2,'ANEXO 2 PRUEBAS'!$D32,IF('Visión general del escenario'!$B$4='ANEXO 2 PRUEBAS'!E$2,'ANEXO 2 PRUEBAS'!$E32,IF('Visión general del escenario'!$B$4='ANEXO 2 PRUEBAS'!F$2,'ANEXO 2 PRUEBAS'!$F32,'ANEXO 2 PRUEBAS'!$G32)))</f>
        <v>Óptimo</v>
      </c>
      <c r="E32" s="98"/>
      <c r="F32" s="85" t="s">
        <v>345</v>
      </c>
      <c r="G32" s="78" t="s">
        <v>342</v>
      </c>
      <c r="H32" s="54" t="s">
        <v>109</v>
      </c>
      <c r="I32" s="54" t="s">
        <v>115</v>
      </c>
      <c r="J32" s="55" t="s">
        <v>284</v>
      </c>
      <c r="K32" s="100" t="s">
        <v>343</v>
      </c>
    </row>
    <row r="33" spans="1:11" ht="127.5">
      <c r="A33" s="134"/>
      <c r="B33" s="142"/>
      <c r="C33" s="56" t="s">
        <v>346</v>
      </c>
      <c r="D33" s="98" t="str">
        <f>+IF('Visión general del escenario'!$B$4='ANEXO 2 PRUEBAS'!D$2,'ANEXO 2 PRUEBAS'!$D33,IF('Visión general del escenario'!$B$4='ANEXO 2 PRUEBAS'!E$2,'ANEXO 2 PRUEBAS'!$E33,IF('Visión general del escenario'!$B$4='ANEXO 2 PRUEBAS'!F$2,'ANEXO 2 PRUEBAS'!$F33,'ANEXO 2 PRUEBAS'!$G33)))</f>
        <v>Mínimo</v>
      </c>
      <c r="E33" s="98"/>
      <c r="F33" s="85" t="s">
        <v>345</v>
      </c>
      <c r="G33" s="78" t="s">
        <v>342</v>
      </c>
      <c r="H33" s="54" t="s">
        <v>109</v>
      </c>
      <c r="I33" s="54" t="s">
        <v>115</v>
      </c>
      <c r="J33" s="55" t="s">
        <v>284</v>
      </c>
      <c r="K33" s="100" t="s">
        <v>343</v>
      </c>
    </row>
    <row r="34" spans="1:11" ht="127.5">
      <c r="A34" s="134"/>
      <c r="B34" s="142"/>
      <c r="C34" s="56" t="s">
        <v>347</v>
      </c>
      <c r="D34" s="98" t="str">
        <f>+IF('Visión general del escenario'!$B$4='ANEXO 2 PRUEBAS'!D$2,'ANEXO 2 PRUEBAS'!$D34,IF('Visión general del escenario'!$B$4='ANEXO 2 PRUEBAS'!E$2,'ANEXO 2 PRUEBAS'!$E34,IF('Visión general del escenario'!$B$4='ANEXO 2 PRUEBAS'!F$2,'ANEXO 2 PRUEBAS'!$F34,'ANEXO 2 PRUEBAS'!$G34)))</f>
        <v>Óptimo</v>
      </c>
      <c r="E34" s="98"/>
      <c r="F34" s="4"/>
      <c r="G34" s="78" t="s">
        <v>342</v>
      </c>
      <c r="H34" s="54" t="s">
        <v>109</v>
      </c>
      <c r="I34" s="54" t="s">
        <v>115</v>
      </c>
      <c r="J34" s="55" t="s">
        <v>284</v>
      </c>
      <c r="K34" s="100" t="s">
        <v>343</v>
      </c>
    </row>
    <row r="35" spans="1:11" ht="127.5">
      <c r="A35" s="134"/>
      <c r="B35" s="142"/>
      <c r="C35" s="56" t="s">
        <v>348</v>
      </c>
      <c r="D35" s="98" t="str">
        <f>+IF('Visión general del escenario'!$B$4='ANEXO 2 PRUEBAS'!D$2,'ANEXO 2 PRUEBAS'!$D35,IF('Visión general del escenario'!$B$4='ANEXO 2 PRUEBAS'!E$2,'ANEXO 2 PRUEBAS'!$E35,IF('Visión general del escenario'!$B$4='ANEXO 2 PRUEBAS'!F$2,'ANEXO 2 PRUEBAS'!$F35,'ANEXO 2 PRUEBAS'!$G35)))</f>
        <v>Óptimo</v>
      </c>
      <c r="E35" s="98"/>
      <c r="F35" s="4"/>
      <c r="G35" s="78" t="s">
        <v>342</v>
      </c>
      <c r="H35" s="54" t="s">
        <v>109</v>
      </c>
      <c r="I35" s="54" t="s">
        <v>115</v>
      </c>
      <c r="J35" s="55" t="s">
        <v>284</v>
      </c>
      <c r="K35" s="100" t="s">
        <v>343</v>
      </c>
    </row>
    <row r="36" spans="1:11" ht="127.5">
      <c r="A36" s="134"/>
      <c r="B36" s="142"/>
      <c r="C36" s="56" t="s">
        <v>349</v>
      </c>
      <c r="D36" s="98" t="str">
        <f>+IF('Visión general del escenario'!$B$4='ANEXO 2 PRUEBAS'!D$2,'ANEXO 2 PRUEBAS'!$D36,IF('Visión general del escenario'!$B$4='ANEXO 2 PRUEBAS'!E$2,'ANEXO 2 PRUEBAS'!$E36,IF('Visión general del escenario'!$B$4='ANEXO 2 PRUEBAS'!F$2,'ANEXO 2 PRUEBAS'!$F36,'ANEXO 2 PRUEBAS'!$G36)))</f>
        <v>Mínimo</v>
      </c>
      <c r="E36" s="98"/>
      <c r="F36" s="4"/>
      <c r="G36" s="78" t="s">
        <v>342</v>
      </c>
      <c r="H36" s="54" t="s">
        <v>109</v>
      </c>
      <c r="I36" s="54" t="s">
        <v>115</v>
      </c>
      <c r="J36" s="55" t="s">
        <v>284</v>
      </c>
      <c r="K36" s="100" t="s">
        <v>343</v>
      </c>
    </row>
    <row r="37" spans="1:11" ht="127.5">
      <c r="A37" s="134"/>
      <c r="B37" s="142"/>
      <c r="C37" s="56" t="s">
        <v>350</v>
      </c>
      <c r="D37" s="98" t="str">
        <f>+IF('Visión general del escenario'!$B$4='ANEXO 2 PRUEBAS'!D$2,'ANEXO 2 PRUEBAS'!$D37,IF('Visión general del escenario'!$B$4='ANEXO 2 PRUEBAS'!E$2,'ANEXO 2 PRUEBAS'!$E37,IF('Visión general del escenario'!$B$4='ANEXO 2 PRUEBAS'!F$2,'ANEXO 2 PRUEBAS'!$F37,'ANEXO 2 PRUEBAS'!$G37)))</f>
        <v>Mínimo</v>
      </c>
      <c r="E37" s="98"/>
      <c r="F37" s="4"/>
      <c r="G37" s="78" t="s">
        <v>342</v>
      </c>
      <c r="H37" s="54" t="s">
        <v>109</v>
      </c>
      <c r="I37" s="54" t="s">
        <v>115</v>
      </c>
      <c r="J37" s="55" t="s">
        <v>284</v>
      </c>
      <c r="K37" s="100" t="s">
        <v>343</v>
      </c>
    </row>
    <row r="38" spans="1:11" ht="57.75">
      <c r="A38" s="134"/>
      <c r="B38" s="142"/>
      <c r="C38" s="56" t="s">
        <v>351</v>
      </c>
      <c r="D38" s="98" t="str">
        <f>+IF('Visión general del escenario'!$B$4='ANEXO 2 PRUEBAS'!D$2,'ANEXO 2 PRUEBAS'!$D38,IF('Visión general del escenario'!$B$4='ANEXO 2 PRUEBAS'!E$2,'ANEXO 2 PRUEBAS'!$E38,IF('Visión general del escenario'!$B$4='ANEXO 2 PRUEBAS'!F$2,'ANEXO 2 PRUEBAS'!$F38,'ANEXO 2 PRUEBAS'!$G38)))</f>
        <v>Óptimo</v>
      </c>
      <c r="E38" s="98"/>
      <c r="F38" s="4"/>
      <c r="G38" s="5"/>
      <c r="H38" s="5"/>
      <c r="I38" s="4"/>
      <c r="J38" s="5"/>
      <c r="K38" s="4"/>
    </row>
    <row r="39" spans="1:11" ht="43.5">
      <c r="A39" s="134"/>
      <c r="B39" s="142"/>
      <c r="C39" s="56" t="s">
        <v>352</v>
      </c>
      <c r="D39" s="98" t="str">
        <f>+IF('Visión general del escenario'!$B$4='ANEXO 2 PRUEBAS'!D$2,'ANEXO 2 PRUEBAS'!$D39,IF('Visión general del escenario'!$B$4='ANEXO 2 PRUEBAS'!E$2,'ANEXO 2 PRUEBAS'!$E39,IF('Visión general del escenario'!$B$4='ANEXO 2 PRUEBAS'!F$2,'ANEXO 2 PRUEBAS'!$F39,'ANEXO 2 PRUEBAS'!$G39)))</f>
        <v>Óptimo</v>
      </c>
      <c r="E39" s="98"/>
      <c r="F39" s="4"/>
      <c r="G39" s="5"/>
      <c r="H39" s="5"/>
      <c r="I39" s="4"/>
      <c r="J39" s="5"/>
      <c r="K39" s="4"/>
    </row>
    <row r="40" spans="1:11" ht="58.5" thickBot="1">
      <c r="A40" s="134"/>
      <c r="B40" s="143"/>
      <c r="C40" s="80" t="s">
        <v>353</v>
      </c>
      <c r="D40" s="98" t="str">
        <f>+IF('Visión general del escenario'!$B$4='ANEXO 2 PRUEBAS'!D$2,'ANEXO 2 PRUEBAS'!$D40,IF('Visión general del escenario'!$B$4='ANEXO 2 PRUEBAS'!E$2,'ANEXO 2 PRUEBAS'!$E40,IF('Visión general del escenario'!$B$4='ANEXO 2 PRUEBAS'!F$2,'ANEXO 2 PRUEBAS'!$F40,'ANEXO 2 PRUEBAS'!$G40)))</f>
        <v>Óptimo</v>
      </c>
      <c r="E40" s="98"/>
      <c r="F40" s="4"/>
      <c r="G40" s="5"/>
      <c r="H40" s="5"/>
      <c r="I40" s="4"/>
      <c r="J40" s="5"/>
      <c r="K40" s="4"/>
    </row>
    <row r="41" spans="1:11" ht="255">
      <c r="A41" s="134"/>
      <c r="B41" s="141" t="s">
        <v>354</v>
      </c>
      <c r="C41" s="62" t="s">
        <v>355</v>
      </c>
      <c r="D41" s="98" t="str">
        <f>+IF('Visión general del escenario'!$B$4='ANEXO 2 PRUEBAS'!D$2,'ANEXO 2 PRUEBAS'!$D41,IF('Visión general del escenario'!$B$4='ANEXO 2 PRUEBAS'!E$2,'ANEXO 2 PRUEBAS'!$E41,IF('Visión general del escenario'!$B$4='ANEXO 2 PRUEBAS'!F$2,'ANEXO 2 PRUEBAS'!$F41,'ANEXO 2 PRUEBAS'!$G41)))</f>
        <v>Óptimo</v>
      </c>
      <c r="E41" s="98"/>
      <c r="F41" s="85" t="s">
        <v>356</v>
      </c>
      <c r="G41" s="78" t="s">
        <v>357</v>
      </c>
      <c r="H41" s="5"/>
      <c r="I41" s="4"/>
      <c r="J41" s="5"/>
      <c r="K41" s="4"/>
    </row>
    <row r="42" spans="1:11" ht="57.75">
      <c r="A42" s="134"/>
      <c r="B42" s="142"/>
      <c r="C42" s="56" t="s">
        <v>358</v>
      </c>
      <c r="D42" s="98" t="str">
        <f>+IF('Visión general del escenario'!$B$4='ANEXO 2 PRUEBAS'!D$2,'ANEXO 2 PRUEBAS'!$D42,IF('Visión general del escenario'!$B$4='ANEXO 2 PRUEBAS'!E$2,'ANEXO 2 PRUEBAS'!$E42,IF('Visión general del escenario'!$B$4='ANEXO 2 PRUEBAS'!F$2,'ANEXO 2 PRUEBAS'!$F42,'ANEXO 2 PRUEBAS'!$G42)))</f>
        <v>Estándar</v>
      </c>
      <c r="E42" s="98"/>
      <c r="F42" s="85" t="s">
        <v>356</v>
      </c>
      <c r="G42" s="5"/>
      <c r="H42" s="5"/>
      <c r="I42" s="4"/>
      <c r="J42" s="5"/>
      <c r="K42" s="4"/>
    </row>
    <row r="43" spans="1:11" ht="89.25">
      <c r="A43" s="134"/>
      <c r="B43" s="142"/>
      <c r="C43" s="56" t="s">
        <v>359</v>
      </c>
      <c r="D43" s="98" t="str">
        <f>+IF('Visión general del escenario'!$B$4='ANEXO 2 PRUEBAS'!D$2,'ANEXO 2 PRUEBAS'!$D43,IF('Visión general del escenario'!$B$4='ANEXO 2 PRUEBAS'!E$2,'ANEXO 2 PRUEBAS'!$E43,IF('Visión general del escenario'!$B$4='ANEXO 2 PRUEBAS'!F$2,'ANEXO 2 PRUEBAS'!$F43,'ANEXO 2 PRUEBAS'!$G43)))</f>
        <v>Mínimo</v>
      </c>
      <c r="E43" s="98"/>
      <c r="F43" s="85" t="s">
        <v>356</v>
      </c>
      <c r="G43" s="78" t="s">
        <v>360</v>
      </c>
      <c r="H43" s="53" t="s">
        <v>109</v>
      </c>
      <c r="I43" s="54" t="s">
        <v>320</v>
      </c>
      <c r="J43" s="55" t="s">
        <v>284</v>
      </c>
      <c r="K43" s="100" t="s">
        <v>361</v>
      </c>
    </row>
    <row r="44" spans="1:11" ht="57.75">
      <c r="A44" s="134"/>
      <c r="B44" s="142"/>
      <c r="C44" s="56" t="s">
        <v>362</v>
      </c>
      <c r="D44" s="98" t="str">
        <f>+IF('Visión general del escenario'!$B$4='ANEXO 2 PRUEBAS'!D$2,'ANEXO 2 PRUEBAS'!$D44,IF('Visión general del escenario'!$B$4='ANEXO 2 PRUEBAS'!E$2,'ANEXO 2 PRUEBAS'!$E44,IF('Visión general del escenario'!$B$4='ANEXO 2 PRUEBAS'!F$2,'ANEXO 2 PRUEBAS'!$F44,'ANEXO 2 PRUEBAS'!$G44)))</f>
        <v>Mínimo</v>
      </c>
      <c r="E44" s="98"/>
      <c r="F44" s="85" t="s">
        <v>356</v>
      </c>
      <c r="G44" s="5"/>
      <c r="H44" s="5"/>
      <c r="I44" s="4"/>
      <c r="J44" s="5"/>
      <c r="K44" s="4"/>
    </row>
    <row r="45" spans="1:11" ht="89.25">
      <c r="A45" s="134"/>
      <c r="B45" s="142"/>
      <c r="C45" s="56" t="s">
        <v>363</v>
      </c>
      <c r="D45" s="98" t="str">
        <f>+IF('Visión general del escenario'!$B$4='ANEXO 2 PRUEBAS'!D$2,'ANEXO 2 PRUEBAS'!$D45,IF('Visión general del escenario'!$B$4='ANEXO 2 PRUEBAS'!E$2,'ANEXO 2 PRUEBAS'!$E45,IF('Visión general del escenario'!$B$4='ANEXO 2 PRUEBAS'!F$2,'ANEXO 2 PRUEBAS'!$F45,'ANEXO 2 PRUEBAS'!$G45)))</f>
        <v>Mínimo</v>
      </c>
      <c r="E45" s="98"/>
      <c r="F45" s="85" t="s">
        <v>356</v>
      </c>
      <c r="G45" s="78" t="s">
        <v>360</v>
      </c>
      <c r="H45" s="53" t="s">
        <v>109</v>
      </c>
      <c r="I45" s="54" t="s">
        <v>320</v>
      </c>
      <c r="J45" s="55" t="s">
        <v>284</v>
      </c>
      <c r="K45" s="100" t="s">
        <v>361</v>
      </c>
    </row>
    <row r="46" spans="1:11" ht="89.25">
      <c r="A46" s="134"/>
      <c r="B46" s="142"/>
      <c r="C46" s="56" t="s">
        <v>364</v>
      </c>
      <c r="D46" s="98" t="str">
        <f>+IF('Visión general del escenario'!$B$4='ANEXO 2 PRUEBAS'!D$2,'ANEXO 2 PRUEBAS'!$D46,IF('Visión general del escenario'!$B$4='ANEXO 2 PRUEBAS'!E$2,'ANEXO 2 PRUEBAS'!$E46,IF('Visión general del escenario'!$B$4='ANEXO 2 PRUEBAS'!F$2,'ANEXO 2 PRUEBAS'!$F46,'ANEXO 2 PRUEBAS'!$G46)))</f>
        <v>Óptimo</v>
      </c>
      <c r="E46" s="98"/>
      <c r="F46" s="85" t="s">
        <v>356</v>
      </c>
      <c r="G46" s="78" t="s">
        <v>360</v>
      </c>
      <c r="H46" s="53" t="s">
        <v>109</v>
      </c>
      <c r="I46" s="54" t="s">
        <v>320</v>
      </c>
      <c r="J46" s="55" t="s">
        <v>284</v>
      </c>
      <c r="K46" s="4"/>
    </row>
    <row r="47" spans="1:11" ht="29.25">
      <c r="A47" s="134"/>
      <c r="B47" s="142"/>
      <c r="C47" s="56" t="s">
        <v>365</v>
      </c>
      <c r="D47" s="98" t="str">
        <f>+IF('Visión general del escenario'!$B$4='ANEXO 2 PRUEBAS'!D$2,'ANEXO 2 PRUEBAS'!$D47,IF('Visión general del escenario'!$B$4='ANEXO 2 PRUEBAS'!E$2,'ANEXO 2 PRUEBAS'!$E47,IF('Visión general del escenario'!$B$4='ANEXO 2 PRUEBAS'!F$2,'ANEXO 2 PRUEBAS'!$F47,'ANEXO 2 PRUEBAS'!$G47)))</f>
        <v>Óptimo</v>
      </c>
      <c r="E47" s="98"/>
      <c r="F47" s="4"/>
      <c r="G47" s="5"/>
      <c r="H47" s="5"/>
      <c r="I47" s="4"/>
      <c r="J47" s="5"/>
      <c r="K47" s="4"/>
    </row>
    <row r="48" spans="1:11" ht="29.25">
      <c r="A48" s="134"/>
      <c r="B48" s="142"/>
      <c r="C48" s="56" t="s">
        <v>366</v>
      </c>
      <c r="D48" s="98" t="str">
        <f>+IF('Visión general del escenario'!$B$4='ANEXO 2 PRUEBAS'!D$2,'ANEXO 2 PRUEBAS'!$D48,IF('Visión general del escenario'!$B$4='ANEXO 2 PRUEBAS'!E$2,'ANEXO 2 PRUEBAS'!$E48,IF('Visión general del escenario'!$B$4='ANEXO 2 PRUEBAS'!F$2,'ANEXO 2 PRUEBAS'!$F48,'ANEXO 2 PRUEBAS'!$G48)))</f>
        <v>Óptimo</v>
      </c>
      <c r="E48" s="98"/>
      <c r="F48" s="4"/>
      <c r="G48" s="4"/>
      <c r="H48" s="4"/>
      <c r="I48" s="4"/>
      <c r="J48" s="4"/>
      <c r="K48" s="4"/>
    </row>
    <row r="49" spans="1:11" ht="114.75">
      <c r="A49" s="134"/>
      <c r="B49" s="142"/>
      <c r="C49" s="56" t="s">
        <v>367</v>
      </c>
      <c r="D49" s="98" t="str">
        <f>+IF('Visión general del escenario'!$B$4='ANEXO 2 PRUEBAS'!D$2,'ANEXO 2 PRUEBAS'!$D49,IF('Visión general del escenario'!$B$4='ANEXO 2 PRUEBAS'!E$2,'ANEXO 2 PRUEBAS'!$E49,IF('Visión general del escenario'!$B$4='ANEXO 2 PRUEBAS'!F$2,'ANEXO 2 PRUEBAS'!$F49,'ANEXO 2 PRUEBAS'!$G49)))</f>
        <v>Óptimo</v>
      </c>
      <c r="E49" s="98"/>
      <c r="F49" s="4"/>
      <c r="G49" s="78" t="s">
        <v>368</v>
      </c>
      <c r="H49" s="5"/>
      <c r="I49" s="4"/>
      <c r="J49" s="55" t="s">
        <v>284</v>
      </c>
      <c r="K49" s="100">
        <v>53</v>
      </c>
    </row>
    <row r="50" spans="1:11" ht="29.25">
      <c r="A50" s="134"/>
      <c r="B50" s="142"/>
      <c r="C50" s="56" t="s">
        <v>369</v>
      </c>
      <c r="D50" s="98" t="str">
        <f>+IF('Visión general del escenario'!$B$4='ANEXO 2 PRUEBAS'!D$2,'ANEXO 2 PRUEBAS'!$D50,IF('Visión general del escenario'!$B$4='ANEXO 2 PRUEBAS'!E$2,'ANEXO 2 PRUEBAS'!$E50,IF('Visión general del escenario'!$B$4='ANEXO 2 PRUEBAS'!F$2,'ANEXO 2 PRUEBAS'!$F50,'ANEXO 2 PRUEBAS'!$G50)))</f>
        <v>Óptimo</v>
      </c>
      <c r="E50" s="98"/>
      <c r="F50" s="4"/>
      <c r="G50" s="5"/>
      <c r="H50" s="5"/>
      <c r="I50" s="4"/>
      <c r="J50" s="5"/>
      <c r="K50" s="4"/>
    </row>
    <row r="51" spans="1:11">
      <c r="A51" s="134"/>
      <c r="B51" s="142"/>
      <c r="C51" s="56" t="s">
        <v>370</v>
      </c>
      <c r="D51" s="98" t="str">
        <f>+IF('Visión general del escenario'!$B$4='ANEXO 2 PRUEBAS'!D$2,'ANEXO 2 PRUEBAS'!$D51,IF('Visión general del escenario'!$B$4='ANEXO 2 PRUEBAS'!E$2,'ANEXO 2 PRUEBAS'!$E51,IF('Visión general del escenario'!$B$4='ANEXO 2 PRUEBAS'!F$2,'ANEXO 2 PRUEBAS'!$F51,'ANEXO 2 PRUEBAS'!$G51)))</f>
        <v>Óptimo</v>
      </c>
      <c r="E51" s="98"/>
      <c r="F51" s="4"/>
      <c r="G51" s="5"/>
      <c r="H51" s="5"/>
      <c r="I51" s="4"/>
      <c r="J51" s="5"/>
      <c r="K51" s="4"/>
    </row>
    <row r="52" spans="1:11">
      <c r="A52" s="134"/>
      <c r="B52" s="142"/>
      <c r="C52" s="56" t="s">
        <v>371</v>
      </c>
      <c r="D52" s="98" t="str">
        <f>+IF('Visión general del escenario'!$B$4='ANEXO 2 PRUEBAS'!D$2,'ANEXO 2 PRUEBAS'!$D52,IF('Visión general del escenario'!$B$4='ANEXO 2 PRUEBAS'!E$2,'ANEXO 2 PRUEBAS'!$E52,IF('Visión general del escenario'!$B$4='ANEXO 2 PRUEBAS'!F$2,'ANEXO 2 PRUEBAS'!$F52,'ANEXO 2 PRUEBAS'!$G52)))</f>
        <v>Óptimo</v>
      </c>
      <c r="E52" s="98"/>
      <c r="F52" s="4"/>
      <c r="G52" s="5"/>
      <c r="H52" s="5"/>
      <c r="I52" s="4"/>
      <c r="J52" s="5"/>
      <c r="K52" s="4"/>
    </row>
    <row r="53" spans="1:11" ht="30" thickBot="1">
      <c r="A53" s="134"/>
      <c r="B53" s="143"/>
      <c r="C53" s="64" t="s">
        <v>372</v>
      </c>
      <c r="D53" s="98" t="str">
        <f>+IF('Visión general del escenario'!$B$4='ANEXO 2 PRUEBAS'!D$2,'ANEXO 2 PRUEBAS'!$D53,IF('Visión general del escenario'!$B$4='ANEXO 2 PRUEBAS'!E$2,'ANEXO 2 PRUEBAS'!$E53,IF('Visión general del escenario'!$B$4='ANEXO 2 PRUEBAS'!F$2,'ANEXO 2 PRUEBAS'!$F53,'ANEXO 2 PRUEBAS'!$G53)))</f>
        <v>Óptimo</v>
      </c>
      <c r="E53" s="98"/>
      <c r="F53" s="4"/>
      <c r="G53" s="5"/>
      <c r="H53" s="5"/>
      <c r="I53" s="4"/>
      <c r="J53" s="5"/>
      <c r="K53" s="4"/>
    </row>
    <row r="54" spans="1:11" ht="51.75" thickBot="1">
      <c r="A54" s="134"/>
      <c r="B54" s="106" t="s">
        <v>373</v>
      </c>
      <c r="C54" s="87" t="s">
        <v>374</v>
      </c>
      <c r="D54" s="98" t="str">
        <f>+IF('Visión general del escenario'!$B$4='ANEXO 2 PRUEBAS'!D$2,'ANEXO 2 PRUEBAS'!$D54,IF('Visión general del escenario'!$B$4='ANEXO 2 PRUEBAS'!E$2,'ANEXO 2 PRUEBAS'!$E54,IF('Visión general del escenario'!$B$4='ANEXO 2 PRUEBAS'!F$2,'ANEXO 2 PRUEBAS'!$F54,'ANEXO 2 PRUEBAS'!$G54)))</f>
        <v>Interrumpido</v>
      </c>
      <c r="E54" s="98"/>
      <c r="F54" s="85" t="s">
        <v>375</v>
      </c>
      <c r="G54" s="78" t="s">
        <v>376</v>
      </c>
      <c r="H54" s="53" t="s">
        <v>197</v>
      </c>
      <c r="I54" s="54" t="s">
        <v>302</v>
      </c>
      <c r="J54" s="55" t="s">
        <v>284</v>
      </c>
      <c r="K54" s="100">
        <v>132</v>
      </c>
    </row>
  </sheetData>
  <mergeCells count="14">
    <mergeCell ref="A5:A54"/>
    <mergeCell ref="B6:B27"/>
    <mergeCell ref="B28:B40"/>
    <mergeCell ref="B41:B53"/>
    <mergeCell ref="A1:K1"/>
    <mergeCell ref="A2:A4"/>
    <mergeCell ref="B2:B4"/>
    <mergeCell ref="C2:C4"/>
    <mergeCell ref="F2:F4"/>
    <mergeCell ref="G2:G4"/>
    <mergeCell ref="H2:H4"/>
    <mergeCell ref="I2:I4"/>
    <mergeCell ref="J2:J4"/>
    <mergeCell ref="K2:K4"/>
  </mergeCells>
  <conditionalFormatting sqref="A1:K1048576">
    <cfRule type="cellIs" dxfId="24" priority="4" operator="equal">
      <formula>"No aplicable"</formula>
    </cfRule>
    <cfRule type="cellIs" dxfId="23" priority="5" operator="equal">
      <formula>"Interrumpido"</formula>
    </cfRule>
    <cfRule type="cellIs" dxfId="22" priority="6" operator="equal">
      <formula>"Mínimo"</formula>
    </cfRule>
    <cfRule type="cellIs" dxfId="21" priority="7" operator="equal">
      <formula>"Estándar"</formula>
    </cfRule>
    <cfRule type="cellIs" dxfId="20" priority="8" operator="equal">
      <formula>"Óptimo"</formula>
    </cfRule>
  </conditionalFormatting>
  <hyperlinks>
    <hyperlink ref="J5" r:id="rId1" xr:uid="{E79942D0-A0C1-4557-8B63-A5E3E3063E96}"/>
    <hyperlink ref="J6" r:id="rId2" xr:uid="{473562A2-F307-48CB-9B58-956D811DA427}"/>
    <hyperlink ref="J7" r:id="rId3" xr:uid="{F4F6670E-89E3-4734-B65B-55F68692FD8D}"/>
    <hyperlink ref="J8" r:id="rId4" xr:uid="{C1D18A2C-22BF-4871-AC60-7FE7BC702705}"/>
    <hyperlink ref="J9" r:id="rId5" xr:uid="{117E422F-27D8-4F26-BCEA-467D8A84E736}"/>
    <hyperlink ref="J10" r:id="rId6" xr:uid="{B2919EB9-96EE-4248-87D5-A570495EC47A}"/>
    <hyperlink ref="J11" r:id="rId7" xr:uid="{5F1A0DED-5DD1-4662-9C7E-03BE3D5890CE}"/>
    <hyperlink ref="J12" r:id="rId8" xr:uid="{9B54F3C0-4B5F-4F8A-BE67-B61162A1D362}"/>
    <hyperlink ref="J13" r:id="rId9" xr:uid="{92190436-B2E2-4334-97FE-509EE87EA1FD}"/>
    <hyperlink ref="J14" r:id="rId10" xr:uid="{864CE74A-942E-42C3-A8FA-0F205F0F57BF}"/>
    <hyperlink ref="J15" r:id="rId11" xr:uid="{C5E399B2-8758-4EB6-96EA-5227EB03AA95}"/>
    <hyperlink ref="J16" r:id="rId12" xr:uid="{23AD91C0-476C-4733-A8E1-DF5100CE0DB6}"/>
    <hyperlink ref="J17" r:id="rId13" xr:uid="{48B8C6AE-EE53-40A6-AEF3-9DC760FF7042}"/>
    <hyperlink ref="J18" r:id="rId14" xr:uid="{98D5FF12-E222-4346-92B6-178F694F708D}"/>
    <hyperlink ref="J25" r:id="rId15" xr:uid="{2AF87EC7-EB92-4B31-AF17-03E2B8198B6A}"/>
    <hyperlink ref="J26" r:id="rId16" xr:uid="{3689CB8E-123D-463D-82D4-C72FE0B7E846}"/>
    <hyperlink ref="J27" r:id="rId17" xr:uid="{7CEE1A28-E014-450B-B8D0-54FF68E0241D}"/>
    <hyperlink ref="J28" r:id="rId18" xr:uid="{DB6E4446-5E26-4B4C-AAFB-3356E6E29E22}"/>
    <hyperlink ref="J29" r:id="rId19" xr:uid="{5DFFA910-DC9C-4108-AB89-BD1B71087635}"/>
    <hyperlink ref="J30" r:id="rId20" xr:uid="{CD970B89-E482-4A98-B61B-19BD3FCBEBC5}"/>
    <hyperlink ref="J31" r:id="rId21" xr:uid="{77E52287-B532-4D9A-BA8F-22D668C06CF2}"/>
    <hyperlink ref="J32" r:id="rId22" xr:uid="{4AA2D5EA-B286-4AAE-849C-3BFCA56F9ECA}"/>
    <hyperlink ref="J33" r:id="rId23" xr:uid="{D7F5BE24-3882-48A4-9E2A-04C585473D37}"/>
    <hyperlink ref="J34" r:id="rId24" xr:uid="{958C793A-0619-4C3B-AB0E-40CF654F5935}"/>
    <hyperlink ref="J35" r:id="rId25" xr:uid="{BD3CDC5F-1DB6-45C2-B602-8A4C75597DC7}"/>
    <hyperlink ref="J36" r:id="rId26" xr:uid="{5E736CF8-1C3F-47B0-84B2-A4BBED5CB67C}"/>
    <hyperlink ref="J37" r:id="rId27" xr:uid="{9E451A9C-7E81-45AB-8B84-9F0893F9D5BF}"/>
    <hyperlink ref="J43" r:id="rId28" xr:uid="{B9218BF8-8034-460E-B77D-757788265FB1}"/>
    <hyperlink ref="J45" r:id="rId29" xr:uid="{F22209F8-CE02-49FC-8774-AE1B82F5F14F}"/>
    <hyperlink ref="J46" r:id="rId30" xr:uid="{6EBA4CC6-F9D6-48FF-ABB1-AC74D1C5B597}"/>
    <hyperlink ref="J49" r:id="rId31" xr:uid="{AE3E3F1A-B944-4920-BF44-F4D448FA4C06}"/>
    <hyperlink ref="J54" r:id="rId32" xr:uid="{664B3388-2837-4095-A518-7889AB38A0A1}"/>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3B1AF40-4B47-4C05-8F18-809E3B871183}">
          <x14:formula1>
            <xm:f>'Resumen de los niveles'!$A$4:$A$9</xm:f>
          </x14:formula1>
          <xm:sqref>E5:E54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05D87-0BE7-4E2F-B33C-5A543EAD5D95}">
  <dimension ref="A1:K38"/>
  <sheetViews>
    <sheetView topLeftCell="A13" workbookViewId="0">
      <selection activeCell="D17" sqref="D17"/>
    </sheetView>
  </sheetViews>
  <sheetFormatPr defaultColWidth="10.625" defaultRowHeight="15.75"/>
  <cols>
    <col min="1" max="1" width="23.125" customWidth="1"/>
    <col min="2" max="2" width="17.5" customWidth="1"/>
    <col min="3" max="3" width="68.125" customWidth="1"/>
    <col min="4" max="4" width="15.625" customWidth="1"/>
    <col min="5" max="5" width="13.625" customWidth="1"/>
    <col min="6" max="6" width="59.125" customWidth="1"/>
    <col min="7" max="7" width="31.125" customWidth="1"/>
    <col min="8" max="9" width="11.125" customWidth="1"/>
    <col min="10" max="10" width="17.625" customWidth="1"/>
    <col min="11" max="11" width="13.125" customWidth="1"/>
  </cols>
  <sheetData>
    <row r="1" spans="1:11" ht="16.350000000000001" customHeight="1">
      <c r="A1" s="116" t="s">
        <v>14</v>
      </c>
      <c r="B1" s="117"/>
      <c r="C1" s="117"/>
      <c r="D1" s="117"/>
      <c r="E1" s="117"/>
      <c r="F1" s="117"/>
      <c r="G1" s="117"/>
      <c r="H1" s="117"/>
      <c r="I1" s="117"/>
      <c r="J1" s="117"/>
      <c r="K1" s="118"/>
    </row>
    <row r="2" spans="1:11" ht="15.6" customHeight="1">
      <c r="A2" s="119" t="s">
        <v>89</v>
      </c>
      <c r="B2" s="122" t="s">
        <v>90</v>
      </c>
      <c r="C2" s="122" t="s">
        <v>91</v>
      </c>
      <c r="D2" s="13"/>
      <c r="E2" s="13"/>
      <c r="F2" s="125" t="s">
        <v>92</v>
      </c>
      <c r="G2" s="126" t="s">
        <v>93</v>
      </c>
      <c r="H2" s="126" t="s">
        <v>94</v>
      </c>
      <c r="I2" s="126" t="s">
        <v>95</v>
      </c>
      <c r="J2" s="126" t="s">
        <v>96</v>
      </c>
      <c r="K2" s="127" t="s">
        <v>97</v>
      </c>
    </row>
    <row r="3" spans="1:11" ht="15.6" customHeight="1">
      <c r="A3" s="120"/>
      <c r="B3" s="123"/>
      <c r="C3" s="123"/>
      <c r="D3" s="13" t="str">
        <f>'Visión general del escenario'!B3</f>
        <v>NOMBRE DEL PAÍS</v>
      </c>
      <c r="E3" s="13" t="str">
        <f>'Visión general del escenario'!B3</f>
        <v>NOMBRE DEL PAÍS</v>
      </c>
      <c r="F3" s="123"/>
      <c r="G3" s="123"/>
      <c r="H3" s="123"/>
      <c r="I3" s="123"/>
      <c r="J3" s="123"/>
      <c r="K3" s="128"/>
    </row>
    <row r="4" spans="1:11" ht="16.350000000000001" customHeight="1" thickBot="1">
      <c r="A4" s="121"/>
      <c r="B4" s="124"/>
      <c r="C4" s="124"/>
      <c r="D4" s="13" t="str">
        <f>'Visión general del escenario'!B4</f>
        <v>SITUACIÓN 4</v>
      </c>
      <c r="E4" s="13" t="str">
        <f>'Visión general del escenario'!B4</f>
        <v>SITUACIÓN 4</v>
      </c>
      <c r="F4" s="123"/>
      <c r="G4" s="123"/>
      <c r="H4" s="123"/>
      <c r="I4" s="123"/>
      <c r="J4" s="123"/>
      <c r="K4" s="128"/>
    </row>
    <row r="5" spans="1:11" ht="102">
      <c r="A5" s="135" t="s">
        <v>377</v>
      </c>
      <c r="B5" s="132" t="s">
        <v>378</v>
      </c>
      <c r="C5" s="62" t="s">
        <v>379</v>
      </c>
      <c r="D5" s="98" t="str">
        <f>+IF('Visión general del escenario'!$B$4='ANEXO 3 PREVENCIÓN'!D$2,'ANEXO 3 PREVENCIÓN'!$D5,IF('Visión general del escenario'!$B$4='ANEXO 3 PREVENCIÓN'!E$2,'ANEXO 3 PREVENCIÓN'!$E5,IF('Visión general del escenario'!$B$4='ANEXO 3 PREVENCIÓN'!F$2,'ANEXO 3 PREVENCIÓN'!$F5,'ANEXO 3 PREVENCIÓN'!$G5)))</f>
        <v>Mínimo</v>
      </c>
      <c r="E5" s="98"/>
      <c r="F5" s="51" t="s">
        <v>380</v>
      </c>
      <c r="G5" s="78" t="s">
        <v>381</v>
      </c>
      <c r="H5" s="54" t="s">
        <v>109</v>
      </c>
      <c r="I5" s="54" t="s">
        <v>115</v>
      </c>
      <c r="J5" s="66" t="s">
        <v>105</v>
      </c>
      <c r="K5" s="54">
        <v>91</v>
      </c>
    </row>
    <row r="6" spans="1:11" ht="127.5">
      <c r="A6" s="136"/>
      <c r="B6" s="130"/>
      <c r="C6" s="56" t="s">
        <v>382</v>
      </c>
      <c r="D6" s="98" t="str">
        <f>+IF('Visión general del escenario'!$B$4='ANEXO 3 PREVENCIÓN'!D$2,'ANEXO 3 PREVENCIÓN'!$D6,IF('Visión general del escenario'!$B$4='ANEXO 3 PREVENCIÓN'!E$2,'ANEXO 3 PREVENCIÓN'!$E6,IF('Visión general del escenario'!$B$4='ANEXO 3 PREVENCIÓN'!F$2,'ANEXO 3 PREVENCIÓN'!$F6,'ANEXO 3 PREVENCIÓN'!$G6)))</f>
        <v>Mínimo</v>
      </c>
      <c r="E6" s="98"/>
      <c r="F6" s="51" t="s">
        <v>380</v>
      </c>
      <c r="G6" s="78" t="s">
        <v>383</v>
      </c>
      <c r="H6" s="54" t="s">
        <v>188</v>
      </c>
      <c r="I6" s="54" t="s">
        <v>320</v>
      </c>
      <c r="J6" s="66" t="s">
        <v>105</v>
      </c>
      <c r="K6" s="54">
        <v>91</v>
      </c>
    </row>
    <row r="7" spans="1:11" ht="115.5" thickBot="1">
      <c r="A7" s="136"/>
      <c r="B7" s="131"/>
      <c r="C7" s="7" t="s">
        <v>384</v>
      </c>
      <c r="D7" s="98" t="str">
        <f>+IF('Visión general del escenario'!$B$4='ANEXO 3 PREVENCIÓN'!D$2,'ANEXO 3 PREVENCIÓN'!$D7,IF('Visión general del escenario'!$B$4='ANEXO 3 PREVENCIÓN'!E$2,'ANEXO 3 PREVENCIÓN'!$E7,IF('Visión general del escenario'!$B$4='ANEXO 3 PREVENCIÓN'!F$2,'ANEXO 3 PREVENCIÓN'!$F7,'ANEXO 3 PREVENCIÓN'!$G7)))</f>
        <v>Mínimo</v>
      </c>
      <c r="E7" s="98"/>
      <c r="F7" s="51" t="s">
        <v>380</v>
      </c>
      <c r="G7" s="78" t="s">
        <v>385</v>
      </c>
      <c r="H7" s="54" t="s">
        <v>109</v>
      </c>
      <c r="I7" s="54" t="s">
        <v>115</v>
      </c>
      <c r="J7" s="66" t="s">
        <v>105</v>
      </c>
      <c r="K7" s="54">
        <v>91</v>
      </c>
    </row>
    <row r="8" spans="1:11" ht="51">
      <c r="A8" s="136"/>
      <c r="B8" s="132" t="s">
        <v>386</v>
      </c>
      <c r="C8" s="62" t="s">
        <v>387</v>
      </c>
      <c r="D8" s="98" t="str">
        <f>+IF('Visión general del escenario'!$B$4='ANEXO 3 PREVENCIÓN'!D$2,'ANEXO 3 PREVENCIÓN'!$D8,IF('Visión general del escenario'!$B$4='ANEXO 3 PREVENCIÓN'!E$2,'ANEXO 3 PREVENCIÓN'!$E8,IF('Visión general del escenario'!$B$4='ANEXO 3 PREVENCIÓN'!F$2,'ANEXO 3 PREVENCIÓN'!$F8,'ANEXO 3 PREVENCIÓN'!$G8)))</f>
        <v>Mínimo</v>
      </c>
      <c r="E8" s="98"/>
      <c r="F8" s="51" t="s">
        <v>388</v>
      </c>
      <c r="G8" s="78" t="s">
        <v>389</v>
      </c>
      <c r="H8" s="54" t="s">
        <v>188</v>
      </c>
      <c r="I8" s="54" t="s">
        <v>320</v>
      </c>
      <c r="J8" s="66" t="s">
        <v>105</v>
      </c>
      <c r="K8" s="54">
        <v>27</v>
      </c>
    </row>
    <row r="9" spans="1:11" ht="72" thickBot="1">
      <c r="A9" s="136"/>
      <c r="B9" s="131"/>
      <c r="C9" s="7" t="s">
        <v>390</v>
      </c>
      <c r="D9" s="98" t="str">
        <f>+IF('Visión general del escenario'!$B$4='ANEXO 3 PREVENCIÓN'!D$2,'ANEXO 3 PREVENCIÓN'!$D9,IF('Visión general del escenario'!$B$4='ANEXO 3 PREVENCIÓN'!E$2,'ANEXO 3 PREVENCIÓN'!$E9,IF('Visión general del escenario'!$B$4='ANEXO 3 PREVENCIÓN'!F$2,'ANEXO 3 PREVENCIÓN'!$F9,'ANEXO 3 PREVENCIÓN'!$G9)))</f>
        <v>Mínimo</v>
      </c>
      <c r="E9" s="98"/>
      <c r="F9" s="51" t="s">
        <v>391</v>
      </c>
      <c r="G9" s="78" t="s">
        <v>392</v>
      </c>
      <c r="H9" s="54" t="s">
        <v>109</v>
      </c>
      <c r="I9" s="54" t="s">
        <v>189</v>
      </c>
      <c r="J9" s="66" t="s">
        <v>393</v>
      </c>
      <c r="K9" s="54">
        <v>10</v>
      </c>
    </row>
    <row r="10" spans="1:11" ht="76.5">
      <c r="A10" s="136"/>
      <c r="B10" s="132" t="s">
        <v>394</v>
      </c>
      <c r="C10" s="62" t="s">
        <v>395</v>
      </c>
      <c r="D10" s="98" t="str">
        <f>+IF('Visión general del escenario'!$B$4='ANEXO 3 PREVENCIÓN'!D$2,'ANEXO 3 PREVENCIÓN'!$D10,IF('Visión general del escenario'!$B$4='ANEXO 3 PREVENCIÓN'!E$2,'ANEXO 3 PREVENCIÓN'!$E10,IF('Visión general del escenario'!$B$4='ANEXO 3 PREVENCIÓN'!F$2,'ANEXO 3 PREVENCIÓN'!$F10,'ANEXO 3 PREVENCIÓN'!$G10)))</f>
        <v>Mínimo</v>
      </c>
      <c r="E10" s="98"/>
      <c r="F10" s="51" t="s">
        <v>396</v>
      </c>
      <c r="G10" s="78" t="s">
        <v>397</v>
      </c>
      <c r="H10" s="54" t="s">
        <v>109</v>
      </c>
      <c r="I10" s="54" t="s">
        <v>115</v>
      </c>
      <c r="J10" s="66" t="s">
        <v>105</v>
      </c>
      <c r="K10" s="54">
        <v>66</v>
      </c>
    </row>
    <row r="11" spans="1:11" ht="51">
      <c r="A11" s="136"/>
      <c r="B11" s="130"/>
      <c r="C11" s="56" t="s">
        <v>398</v>
      </c>
      <c r="D11" s="98" t="str">
        <f>+IF('Visión general del escenario'!$B$4='ANEXO 3 PREVENCIÓN'!D$2,'ANEXO 3 PREVENCIÓN'!$D11,IF('Visión general del escenario'!$B$4='ANEXO 3 PREVENCIÓN'!E$2,'ANEXO 3 PREVENCIÓN'!$E11,IF('Visión general del escenario'!$B$4='ANEXO 3 PREVENCIÓN'!F$2,'ANEXO 3 PREVENCIÓN'!$F11,'ANEXO 3 PREVENCIÓN'!$G11)))</f>
        <v>Mínimo</v>
      </c>
      <c r="E11" s="98"/>
      <c r="F11" s="51" t="s">
        <v>399</v>
      </c>
      <c r="G11" s="78" t="s">
        <v>400</v>
      </c>
      <c r="H11" s="4"/>
      <c r="I11" s="4"/>
      <c r="J11" s="5"/>
      <c r="K11" s="4"/>
    </row>
    <row r="12" spans="1:11" ht="57.75" thickBot="1">
      <c r="A12" s="136"/>
      <c r="B12" s="131"/>
      <c r="C12" s="7" t="s">
        <v>401</v>
      </c>
      <c r="D12" s="98" t="str">
        <f>+IF('Visión general del escenario'!$B$4='ANEXO 3 PREVENCIÓN'!D$2,'ANEXO 3 PREVENCIÓN'!$D12,IF('Visión general del escenario'!$B$4='ANEXO 3 PREVENCIÓN'!E$2,'ANEXO 3 PREVENCIÓN'!$E12,IF('Visión general del escenario'!$B$4='ANEXO 3 PREVENCIÓN'!F$2,'ANEXO 3 PREVENCIÓN'!$F12,'ANEXO 3 PREVENCIÓN'!$G12)))</f>
        <v>Óptimo</v>
      </c>
      <c r="E12" s="98"/>
      <c r="F12" s="68" t="s">
        <v>402</v>
      </c>
      <c r="G12" s="78" t="s">
        <v>400</v>
      </c>
      <c r="H12" s="4"/>
      <c r="I12" s="4"/>
      <c r="J12" s="5"/>
      <c r="K12" s="4"/>
    </row>
    <row r="13" spans="1:11" ht="153">
      <c r="A13" s="136"/>
      <c r="B13" s="132" t="s">
        <v>403</v>
      </c>
      <c r="C13" s="62" t="s">
        <v>404</v>
      </c>
      <c r="D13" s="98" t="str">
        <f>+IF('Visión general del escenario'!$B$4='ANEXO 3 PREVENCIÓN'!D$2,'ANEXO 3 PREVENCIÓN'!$D13,IF('Visión general del escenario'!$B$4='ANEXO 3 PREVENCIÓN'!E$2,'ANEXO 3 PREVENCIÓN'!$E13,IF('Visión general del escenario'!$B$4='ANEXO 3 PREVENCIÓN'!F$2,'ANEXO 3 PREVENCIÓN'!$F13,'ANEXO 3 PREVENCIÓN'!$G13)))</f>
        <v>Mínimo</v>
      </c>
      <c r="E13" s="98"/>
      <c r="F13" s="68" t="s">
        <v>405</v>
      </c>
      <c r="G13" s="78" t="s">
        <v>406</v>
      </c>
      <c r="H13" s="54" t="s">
        <v>114</v>
      </c>
      <c r="I13" s="54" t="s">
        <v>148</v>
      </c>
      <c r="J13" s="55" t="s">
        <v>407</v>
      </c>
      <c r="K13" s="4"/>
    </row>
    <row r="14" spans="1:11" ht="153">
      <c r="A14" s="136"/>
      <c r="B14" s="130"/>
      <c r="C14" s="56" t="s">
        <v>408</v>
      </c>
      <c r="D14" s="98" t="str">
        <f>+IF('Visión general del escenario'!$B$4='ANEXO 3 PREVENCIÓN'!D$2,'ANEXO 3 PREVENCIÓN'!$D14,IF('Visión general del escenario'!$B$4='ANEXO 3 PREVENCIÓN'!E$2,'ANEXO 3 PREVENCIÓN'!$E14,IF('Visión general del escenario'!$B$4='ANEXO 3 PREVENCIÓN'!F$2,'ANEXO 3 PREVENCIÓN'!$F14,'ANEXO 3 PREVENCIÓN'!$G14)))</f>
        <v>Óptimo</v>
      </c>
      <c r="E14" s="98"/>
      <c r="F14" s="68" t="s">
        <v>409</v>
      </c>
      <c r="G14" s="78" t="s">
        <v>406</v>
      </c>
      <c r="H14" s="54" t="s">
        <v>114</v>
      </c>
      <c r="I14" s="54" t="s">
        <v>148</v>
      </c>
      <c r="J14" s="55" t="s">
        <v>407</v>
      </c>
      <c r="K14" s="54">
        <v>69</v>
      </c>
    </row>
    <row r="15" spans="1:11" ht="153">
      <c r="A15" s="136"/>
      <c r="B15" s="130"/>
      <c r="C15" s="56" t="s">
        <v>410</v>
      </c>
      <c r="D15" s="98" t="str">
        <f>+IF('Visión general del escenario'!$B$4='ANEXO 3 PREVENCIÓN'!D$2,'ANEXO 3 PREVENCIÓN'!$D15,IF('Visión general del escenario'!$B$4='ANEXO 3 PREVENCIÓN'!E$2,'ANEXO 3 PREVENCIÓN'!$E15,IF('Visión general del escenario'!$B$4='ANEXO 3 PREVENCIÓN'!F$2,'ANEXO 3 PREVENCIÓN'!$F15,'ANEXO 3 PREVENCIÓN'!$G15)))</f>
        <v>Óptimo</v>
      </c>
      <c r="E15" s="98"/>
      <c r="F15" s="68" t="s">
        <v>411</v>
      </c>
      <c r="G15" s="78" t="s">
        <v>406</v>
      </c>
      <c r="H15" s="54" t="s">
        <v>114</v>
      </c>
      <c r="I15" s="54" t="s">
        <v>298</v>
      </c>
      <c r="J15" s="55" t="s">
        <v>407</v>
      </c>
      <c r="K15" s="54">
        <v>69</v>
      </c>
    </row>
    <row r="16" spans="1:11" ht="45.75">
      <c r="A16" s="136"/>
      <c r="B16" s="130"/>
      <c r="C16" s="56" t="s">
        <v>412</v>
      </c>
      <c r="D16" s="98" t="str">
        <f>+IF('Visión general del escenario'!$B$4='ANEXO 3 PREVENCIÓN'!D$2,'ANEXO 3 PREVENCIÓN'!$D16,IF('Visión general del escenario'!$B$4='ANEXO 3 PREVENCIÓN'!E$2,'ANEXO 3 PREVENCIÓN'!$E16,IF('Visión general del escenario'!$B$4='ANEXO 3 PREVENCIÓN'!F$2,'ANEXO 3 PREVENCIÓN'!$F16,'ANEXO 3 PREVENCIÓN'!$G16)))</f>
        <v>Mínimo</v>
      </c>
      <c r="E16" s="98"/>
      <c r="F16" s="68" t="s">
        <v>413</v>
      </c>
      <c r="G16" s="78" t="s">
        <v>414</v>
      </c>
      <c r="H16" s="4"/>
      <c r="I16" s="4"/>
      <c r="J16" s="66" t="s">
        <v>415</v>
      </c>
      <c r="K16" s="4"/>
    </row>
    <row r="17" spans="1:11" ht="45.75">
      <c r="A17" s="136"/>
      <c r="B17" s="130"/>
      <c r="C17" s="56" t="s">
        <v>416</v>
      </c>
      <c r="D17" s="98" t="str">
        <f>+IF('Visión general del escenario'!$B$4='ANEXO 3 PREVENCIÓN'!D$2,'ANEXO 3 PREVENCIÓN'!$D17,IF('Visión general del escenario'!$B$4='ANEXO 3 PREVENCIÓN'!E$2,'ANEXO 3 PREVENCIÓN'!$E17,IF('Visión general del escenario'!$B$4='ANEXO 3 PREVENCIÓN'!F$2,'ANEXO 3 PREVENCIÓN'!$F17,'ANEXO 3 PREVENCIÓN'!$G17)))</f>
        <v>Óptimo</v>
      </c>
      <c r="E17" s="98"/>
      <c r="F17" s="68" t="s">
        <v>417</v>
      </c>
      <c r="G17" s="78" t="s">
        <v>414</v>
      </c>
      <c r="H17" s="4"/>
      <c r="I17" s="4"/>
      <c r="J17" s="66" t="s">
        <v>415</v>
      </c>
      <c r="K17" s="4"/>
    </row>
    <row r="18" spans="1:11" ht="45.75">
      <c r="A18" s="136"/>
      <c r="B18" s="130"/>
      <c r="C18" s="67" t="s">
        <v>418</v>
      </c>
      <c r="D18" s="98" t="str">
        <f>+IF('Visión general del escenario'!$B$4='ANEXO 3 PREVENCIÓN'!D$2,'ANEXO 3 PREVENCIÓN'!$D18,IF('Visión general del escenario'!$B$4='ANEXO 3 PREVENCIÓN'!E$2,'ANEXO 3 PREVENCIÓN'!$E18,IF('Visión general del escenario'!$B$4='ANEXO 3 PREVENCIÓN'!F$2,'ANEXO 3 PREVENCIÓN'!$F18,'ANEXO 3 PREVENCIÓN'!$G18)))</f>
        <v>Estándar</v>
      </c>
      <c r="E18" s="98"/>
      <c r="F18" s="51" t="s">
        <v>419</v>
      </c>
      <c r="G18" s="78" t="s">
        <v>414</v>
      </c>
      <c r="H18" s="4"/>
      <c r="I18" s="4"/>
      <c r="J18" s="66" t="s">
        <v>415</v>
      </c>
      <c r="K18" s="4"/>
    </row>
    <row r="19" spans="1:11" ht="57.75">
      <c r="A19" s="136"/>
      <c r="B19" s="130"/>
      <c r="C19" s="56" t="s">
        <v>420</v>
      </c>
      <c r="D19" s="98" t="str">
        <f>+IF('Visión general del escenario'!$B$4='ANEXO 3 PREVENCIÓN'!D$2,'ANEXO 3 PREVENCIÓN'!$D19,IF('Visión general del escenario'!$B$4='ANEXO 3 PREVENCIÓN'!E$2,'ANEXO 3 PREVENCIÓN'!$E19,IF('Visión general del escenario'!$B$4='ANEXO 3 PREVENCIÓN'!F$2,'ANEXO 3 PREVENCIÓN'!$F19,'ANEXO 3 PREVENCIÓN'!$G19)))</f>
        <v>Óptimo</v>
      </c>
      <c r="E19" s="98"/>
      <c r="F19" s="51" t="s">
        <v>421</v>
      </c>
      <c r="G19" s="78" t="s">
        <v>414</v>
      </c>
      <c r="H19" s="4"/>
      <c r="I19" s="4"/>
      <c r="J19" s="66" t="s">
        <v>415</v>
      </c>
      <c r="K19" s="4"/>
    </row>
    <row r="20" spans="1:11" ht="45.75">
      <c r="A20" s="136"/>
      <c r="B20" s="130"/>
      <c r="C20" s="56" t="s">
        <v>422</v>
      </c>
      <c r="D20" s="98" t="str">
        <f>+IF('Visión general del escenario'!$B$4='ANEXO 3 PREVENCIÓN'!D$2,'ANEXO 3 PREVENCIÓN'!$D20,IF('Visión general del escenario'!$B$4='ANEXO 3 PREVENCIÓN'!E$2,'ANEXO 3 PREVENCIÓN'!$E20,IF('Visión general del escenario'!$B$4='ANEXO 3 PREVENCIÓN'!F$2,'ANEXO 3 PREVENCIÓN'!$F20,'ANEXO 3 PREVENCIÓN'!$G20)))</f>
        <v>Óptimo</v>
      </c>
      <c r="E20" s="98"/>
      <c r="F20" s="51" t="s">
        <v>423</v>
      </c>
      <c r="G20" s="78" t="s">
        <v>414</v>
      </c>
      <c r="H20" s="4"/>
      <c r="I20" s="4"/>
      <c r="J20" s="66" t="s">
        <v>415</v>
      </c>
      <c r="K20" s="4"/>
    </row>
    <row r="21" spans="1:11" ht="57">
      <c r="A21" s="136"/>
      <c r="B21" s="130"/>
      <c r="C21" s="56" t="s">
        <v>424</v>
      </c>
      <c r="D21" s="98" t="str">
        <f>+IF('Visión general del escenario'!$B$4='ANEXO 3 PREVENCIÓN'!D$2,'ANEXO 3 PREVENCIÓN'!$D21,IF('Visión general del escenario'!$B$4='ANEXO 3 PREVENCIÓN'!E$2,'ANEXO 3 PREVENCIÓN'!$E21,IF('Visión general del escenario'!$B$4='ANEXO 3 PREVENCIÓN'!F$2,'ANEXO 3 PREVENCIÓN'!$F21,'ANEXO 3 PREVENCIÓN'!$G21)))</f>
        <v>Óptimo</v>
      </c>
      <c r="E21" s="98"/>
      <c r="F21" s="51" t="s">
        <v>425</v>
      </c>
      <c r="G21" s="78" t="s">
        <v>414</v>
      </c>
      <c r="H21" s="4"/>
      <c r="I21" s="4"/>
      <c r="J21" s="66" t="s">
        <v>415</v>
      </c>
      <c r="K21" s="4"/>
    </row>
    <row r="22" spans="1:11" ht="76.5">
      <c r="A22" s="136"/>
      <c r="B22" s="130"/>
      <c r="C22" s="56" t="s">
        <v>426</v>
      </c>
      <c r="D22" s="98" t="str">
        <f>+IF('Visión general del escenario'!$B$4='ANEXO 3 PREVENCIÓN'!D$2,'ANEXO 3 PREVENCIÓN'!$D22,IF('Visión general del escenario'!$B$4='ANEXO 3 PREVENCIÓN'!E$2,'ANEXO 3 PREVENCIÓN'!$E22,IF('Visión general del escenario'!$B$4='ANEXO 3 PREVENCIÓN'!F$2,'ANEXO 3 PREVENCIÓN'!$F22,'ANEXO 3 PREVENCIÓN'!$G22)))</f>
        <v>Óptimo</v>
      </c>
      <c r="E22" s="98"/>
      <c r="F22" s="51" t="s">
        <v>427</v>
      </c>
      <c r="G22" s="78" t="s">
        <v>428</v>
      </c>
      <c r="H22" s="75" t="s">
        <v>197</v>
      </c>
      <c r="I22" s="54" t="s">
        <v>115</v>
      </c>
      <c r="J22" s="66" t="s">
        <v>105</v>
      </c>
      <c r="K22" s="4"/>
    </row>
    <row r="23" spans="1:11" ht="90" thickBot="1">
      <c r="A23" s="136"/>
      <c r="B23" s="131"/>
      <c r="C23" s="7" t="s">
        <v>429</v>
      </c>
      <c r="D23" s="98" t="str">
        <f>+IF('Visión general del escenario'!$B$4='ANEXO 3 PREVENCIÓN'!D$2,'ANEXO 3 PREVENCIÓN'!$D23,IF('Visión general del escenario'!$B$4='ANEXO 3 PREVENCIÓN'!E$2,'ANEXO 3 PREVENCIÓN'!$E23,IF('Visión general del escenario'!$B$4='ANEXO 3 PREVENCIÓN'!F$2,'ANEXO 3 PREVENCIÓN'!$F23,'ANEXO 3 PREVENCIÓN'!$G23)))</f>
        <v>Óptimo</v>
      </c>
      <c r="E23" s="98"/>
      <c r="F23" s="51" t="s">
        <v>430</v>
      </c>
      <c r="G23" s="78" t="s">
        <v>431</v>
      </c>
      <c r="H23" s="54" t="s">
        <v>188</v>
      </c>
      <c r="I23" s="54" t="s">
        <v>115</v>
      </c>
      <c r="J23" s="66" t="s">
        <v>432</v>
      </c>
      <c r="K23" s="54">
        <v>10</v>
      </c>
    </row>
    <row r="24" spans="1:11" ht="153">
      <c r="A24" s="136"/>
      <c r="B24" s="132" t="s">
        <v>433</v>
      </c>
      <c r="C24" s="62" t="s">
        <v>434</v>
      </c>
      <c r="D24" s="98" t="str">
        <f>+IF('Visión general del escenario'!$B$4='ANEXO 3 PREVENCIÓN'!D$2,'ANEXO 3 PREVENCIÓN'!$D24,IF('Visión general del escenario'!$B$4='ANEXO 3 PREVENCIÓN'!E$2,'ANEXO 3 PREVENCIÓN'!$E24,IF('Visión general del escenario'!$B$4='ANEXO 3 PREVENCIÓN'!F$2,'ANEXO 3 PREVENCIÓN'!$F24,'ANEXO 3 PREVENCIÓN'!$G24)))</f>
        <v>Óptimo</v>
      </c>
      <c r="E24" s="98"/>
      <c r="F24" s="68" t="s">
        <v>435</v>
      </c>
      <c r="G24" s="78" t="s">
        <v>406</v>
      </c>
      <c r="H24" s="54" t="s">
        <v>114</v>
      </c>
      <c r="I24" s="54" t="s">
        <v>298</v>
      </c>
      <c r="J24" s="55" t="s">
        <v>407</v>
      </c>
      <c r="K24" s="4"/>
    </row>
    <row r="25" spans="1:11" ht="153">
      <c r="A25" s="136"/>
      <c r="B25" s="130"/>
      <c r="C25" s="56" t="s">
        <v>436</v>
      </c>
      <c r="D25" s="98" t="str">
        <f>+IF('Visión general del escenario'!$B$4='ANEXO 3 PREVENCIÓN'!D$2,'ANEXO 3 PREVENCIÓN'!$D25,IF('Visión general del escenario'!$B$4='ANEXO 3 PREVENCIÓN'!E$2,'ANEXO 3 PREVENCIÓN'!$E25,IF('Visión general del escenario'!$B$4='ANEXO 3 PREVENCIÓN'!F$2,'ANEXO 3 PREVENCIÓN'!$F25,'ANEXO 3 PREVENCIÓN'!$G25)))</f>
        <v>Óptimo</v>
      </c>
      <c r="E25" s="98"/>
      <c r="F25" s="68" t="s">
        <v>437</v>
      </c>
      <c r="G25" s="78" t="s">
        <v>406</v>
      </c>
      <c r="H25" s="54" t="s">
        <v>114</v>
      </c>
      <c r="I25" s="54" t="s">
        <v>298</v>
      </c>
      <c r="J25" s="55" t="s">
        <v>407</v>
      </c>
      <c r="K25" s="4"/>
    </row>
    <row r="26" spans="1:11" ht="153">
      <c r="A26" s="136"/>
      <c r="B26" s="130"/>
      <c r="C26" s="56" t="s">
        <v>438</v>
      </c>
      <c r="D26" s="98" t="str">
        <f>+IF('Visión general del escenario'!$B$4='ANEXO 3 PREVENCIÓN'!D$2,'ANEXO 3 PREVENCIÓN'!$D26,IF('Visión general del escenario'!$B$4='ANEXO 3 PREVENCIÓN'!E$2,'ANEXO 3 PREVENCIÓN'!$E26,IF('Visión general del escenario'!$B$4='ANEXO 3 PREVENCIÓN'!F$2,'ANEXO 3 PREVENCIÓN'!$F26,'ANEXO 3 PREVENCIÓN'!$G26)))</f>
        <v>Mínimo</v>
      </c>
      <c r="E26" s="98"/>
      <c r="F26" s="68" t="s">
        <v>439</v>
      </c>
      <c r="G26" s="78" t="s">
        <v>406</v>
      </c>
      <c r="H26" s="54" t="s">
        <v>114</v>
      </c>
      <c r="I26" s="54" t="s">
        <v>298</v>
      </c>
      <c r="J26" s="55" t="s">
        <v>407</v>
      </c>
      <c r="K26" s="4"/>
    </row>
    <row r="27" spans="1:11" ht="153">
      <c r="A27" s="136"/>
      <c r="B27" s="130"/>
      <c r="C27" s="56" t="s">
        <v>440</v>
      </c>
      <c r="D27" s="98" t="str">
        <f>+IF('Visión general del escenario'!$B$4='ANEXO 3 PREVENCIÓN'!D$2,'ANEXO 3 PREVENCIÓN'!$D27,IF('Visión general del escenario'!$B$4='ANEXO 3 PREVENCIÓN'!E$2,'ANEXO 3 PREVENCIÓN'!$E27,IF('Visión general del escenario'!$B$4='ANEXO 3 PREVENCIÓN'!F$2,'ANEXO 3 PREVENCIÓN'!$F27,'ANEXO 3 PREVENCIÓN'!$G27)))</f>
        <v>Óptimo</v>
      </c>
      <c r="E27" s="98"/>
      <c r="F27" s="68" t="s">
        <v>441</v>
      </c>
      <c r="G27" s="78" t="s">
        <v>406</v>
      </c>
      <c r="H27" s="54" t="s">
        <v>114</v>
      </c>
      <c r="I27" s="54" t="s">
        <v>298</v>
      </c>
      <c r="J27" s="55" t="s">
        <v>407</v>
      </c>
      <c r="K27" s="4"/>
    </row>
    <row r="28" spans="1:11" ht="153">
      <c r="A28" s="136"/>
      <c r="B28" s="130"/>
      <c r="C28" s="56" t="s">
        <v>442</v>
      </c>
      <c r="D28" s="98" t="str">
        <f>+IF('Visión general del escenario'!$B$4='ANEXO 3 PREVENCIÓN'!D$2,'ANEXO 3 PREVENCIÓN'!$D28,IF('Visión general del escenario'!$B$4='ANEXO 3 PREVENCIÓN'!E$2,'ANEXO 3 PREVENCIÓN'!$E28,IF('Visión general del escenario'!$B$4='ANEXO 3 PREVENCIÓN'!F$2,'ANEXO 3 PREVENCIÓN'!$F28,'ANEXO 3 PREVENCIÓN'!$G28)))</f>
        <v>Óptimo</v>
      </c>
      <c r="E28" s="98"/>
      <c r="F28" s="51" t="s">
        <v>443</v>
      </c>
      <c r="G28" s="78" t="s">
        <v>406</v>
      </c>
      <c r="H28" s="54" t="s">
        <v>114</v>
      </c>
      <c r="I28" s="54" t="s">
        <v>298</v>
      </c>
      <c r="J28" s="55" t="s">
        <v>407</v>
      </c>
      <c r="K28" s="4"/>
    </row>
    <row r="29" spans="1:11" ht="43.5">
      <c r="A29" s="136"/>
      <c r="B29" s="130"/>
      <c r="C29" s="56" t="s">
        <v>444</v>
      </c>
      <c r="D29" s="98" t="str">
        <f>+IF('Visión general del escenario'!$B$4='ANEXO 3 PREVENCIÓN'!D$2,'ANEXO 3 PREVENCIÓN'!$D29,IF('Visión general del escenario'!$B$4='ANEXO 3 PREVENCIÓN'!E$2,'ANEXO 3 PREVENCIÓN'!$E29,IF('Visión general del escenario'!$B$4='ANEXO 3 PREVENCIÓN'!F$2,'ANEXO 3 PREVENCIÓN'!$F29,'ANEXO 3 PREVENCIÓN'!$G29)))</f>
        <v>Óptimo</v>
      </c>
      <c r="E29" s="98"/>
      <c r="F29" s="51" t="s">
        <v>445</v>
      </c>
      <c r="G29" s="78" t="s">
        <v>118</v>
      </c>
      <c r="H29" s="4"/>
      <c r="I29" s="4"/>
      <c r="J29" s="5"/>
      <c r="K29" s="4"/>
    </row>
    <row r="30" spans="1:11" ht="57">
      <c r="A30" s="136"/>
      <c r="B30" s="130"/>
      <c r="C30" s="56" t="s">
        <v>446</v>
      </c>
      <c r="D30" s="98" t="str">
        <f>+IF('Visión general del escenario'!$B$4='ANEXO 3 PREVENCIÓN'!D$2,'ANEXO 3 PREVENCIÓN'!$D30,IF('Visión general del escenario'!$B$4='ANEXO 3 PREVENCIÓN'!E$2,'ANEXO 3 PREVENCIÓN'!$E30,IF('Visión general del escenario'!$B$4='ANEXO 3 PREVENCIÓN'!F$2,'ANEXO 3 PREVENCIÓN'!$F30,'ANEXO 3 PREVENCIÓN'!$G30)))</f>
        <v>Óptimo</v>
      </c>
      <c r="E30" s="98"/>
      <c r="F30" s="68" t="s">
        <v>447</v>
      </c>
      <c r="G30" s="78" t="s">
        <v>118</v>
      </c>
      <c r="H30" s="4"/>
      <c r="I30" s="4"/>
      <c r="J30" s="5"/>
      <c r="K30" s="4"/>
    </row>
    <row r="31" spans="1:11" ht="76.5">
      <c r="A31" s="136"/>
      <c r="B31" s="130"/>
      <c r="C31" s="56" t="s">
        <v>426</v>
      </c>
      <c r="D31" s="98" t="str">
        <f>+IF('Visión general del escenario'!$B$4='ANEXO 3 PREVENCIÓN'!D$2,'ANEXO 3 PREVENCIÓN'!$D31,IF('Visión general del escenario'!$B$4='ANEXO 3 PREVENCIÓN'!E$2,'ANEXO 3 PREVENCIÓN'!$E31,IF('Visión general del escenario'!$B$4='ANEXO 3 PREVENCIÓN'!F$2,'ANEXO 3 PREVENCIÓN'!$F31,'ANEXO 3 PREVENCIÓN'!$G31)))</f>
        <v>Óptimo</v>
      </c>
      <c r="E31" s="98"/>
      <c r="F31" s="68" t="s">
        <v>448</v>
      </c>
      <c r="G31" s="78" t="s">
        <v>428</v>
      </c>
      <c r="H31" s="75" t="s">
        <v>197</v>
      </c>
      <c r="I31" s="54" t="s">
        <v>115</v>
      </c>
      <c r="J31" s="66" t="s">
        <v>105</v>
      </c>
      <c r="K31" s="54">
        <v>79</v>
      </c>
    </row>
    <row r="32" spans="1:11" ht="89.25">
      <c r="A32" s="136"/>
      <c r="B32" s="130"/>
      <c r="C32" s="56" t="s">
        <v>429</v>
      </c>
      <c r="D32" s="98" t="str">
        <f>+IF('Visión general del escenario'!$B$4='ANEXO 3 PREVENCIÓN'!D$2,'ANEXO 3 PREVENCIÓN'!$D32,IF('Visión general del escenario'!$B$4='ANEXO 3 PREVENCIÓN'!E$2,'ANEXO 3 PREVENCIÓN'!$E32,IF('Visión general del escenario'!$B$4='ANEXO 3 PREVENCIÓN'!F$2,'ANEXO 3 PREVENCIÓN'!$F32,'ANEXO 3 PREVENCIÓN'!$G32)))</f>
        <v>Óptimo</v>
      </c>
      <c r="E32" s="98"/>
      <c r="F32" s="68" t="s">
        <v>449</v>
      </c>
      <c r="G32" s="78" t="s">
        <v>431</v>
      </c>
      <c r="H32" s="54" t="s">
        <v>188</v>
      </c>
      <c r="I32" s="54" t="s">
        <v>115</v>
      </c>
      <c r="J32" s="66" t="s">
        <v>432</v>
      </c>
      <c r="K32" s="4"/>
    </row>
    <row r="33" spans="1:11" ht="43.5" thickBot="1">
      <c r="A33" s="136"/>
      <c r="B33" s="131"/>
      <c r="C33" s="7" t="s">
        <v>450</v>
      </c>
      <c r="D33" s="98" t="str">
        <f>+IF('Visión general del escenario'!$B$4='ANEXO 3 PREVENCIÓN'!D$2,'ANEXO 3 PREVENCIÓN'!$D33,IF('Visión general del escenario'!$B$4='ANEXO 3 PREVENCIÓN'!E$2,'ANEXO 3 PREVENCIÓN'!$E33,IF('Visión general del escenario'!$B$4='ANEXO 3 PREVENCIÓN'!F$2,'ANEXO 3 PREVENCIÓN'!$F33,'ANEXO 3 PREVENCIÓN'!$G33)))</f>
        <v>Mínimo</v>
      </c>
      <c r="E33" s="98"/>
      <c r="F33" s="51" t="s">
        <v>451</v>
      </c>
      <c r="G33" s="78" t="s">
        <v>452</v>
      </c>
      <c r="H33" s="4"/>
      <c r="I33" s="4"/>
      <c r="J33" s="5"/>
      <c r="K33" s="4"/>
    </row>
    <row r="34" spans="1:11" ht="102">
      <c r="A34" s="136"/>
      <c r="B34" s="132" t="s">
        <v>453</v>
      </c>
      <c r="C34" s="77" t="s">
        <v>454</v>
      </c>
      <c r="D34" s="98" t="str">
        <f>+IF('Visión general del escenario'!$B$4='ANEXO 3 PREVENCIÓN'!D$2,'ANEXO 3 PREVENCIÓN'!$D34,IF('Visión general del escenario'!$B$4='ANEXO 3 PREVENCIÓN'!E$2,'ANEXO 3 PREVENCIÓN'!$E34,IF('Visión general del escenario'!$B$4='ANEXO 3 PREVENCIÓN'!F$2,'ANEXO 3 PREVENCIÓN'!$F34,'ANEXO 3 PREVENCIÓN'!$G34)))</f>
        <v>Mínimo</v>
      </c>
      <c r="E34" s="98"/>
      <c r="F34" s="5"/>
      <c r="G34" s="78" t="s">
        <v>455</v>
      </c>
      <c r="H34" s="54" t="s">
        <v>109</v>
      </c>
      <c r="I34" s="54" t="s">
        <v>320</v>
      </c>
      <c r="J34" s="66" t="s">
        <v>105</v>
      </c>
      <c r="K34" s="54">
        <v>66</v>
      </c>
    </row>
    <row r="35" spans="1:11" ht="102">
      <c r="A35" s="136"/>
      <c r="B35" s="130"/>
      <c r="C35" s="76" t="s">
        <v>456</v>
      </c>
      <c r="D35" s="98" t="str">
        <f>+IF('Visión general del escenario'!$B$4='ANEXO 3 PREVENCIÓN'!D$2,'ANEXO 3 PREVENCIÓN'!$D35,IF('Visión general del escenario'!$B$4='ANEXO 3 PREVENCIÓN'!E$2,'ANEXO 3 PREVENCIÓN'!$E35,IF('Visión general del escenario'!$B$4='ANEXO 3 PREVENCIÓN'!F$2,'ANEXO 3 PREVENCIÓN'!$F35,'ANEXO 3 PREVENCIÓN'!$G35)))</f>
        <v>Óptimo</v>
      </c>
      <c r="E35" s="98"/>
      <c r="F35" s="5"/>
      <c r="G35" s="78" t="s">
        <v>455</v>
      </c>
      <c r="H35" s="54" t="s">
        <v>109</v>
      </c>
      <c r="I35" s="54" t="s">
        <v>155</v>
      </c>
      <c r="J35" s="66" t="s">
        <v>105</v>
      </c>
      <c r="K35" s="54">
        <v>66</v>
      </c>
    </row>
    <row r="36" spans="1:11" ht="76.5">
      <c r="A36" s="136"/>
      <c r="B36" s="130"/>
      <c r="C36" s="56" t="s">
        <v>457</v>
      </c>
      <c r="D36" s="98" t="str">
        <f>+IF('Visión general del escenario'!$B$4='ANEXO 3 PREVENCIÓN'!D$2,'ANEXO 3 PREVENCIÓN'!$D36,IF('Visión general del escenario'!$B$4='ANEXO 3 PREVENCIÓN'!E$2,'ANEXO 3 PREVENCIÓN'!$E36,IF('Visión general del escenario'!$B$4='ANEXO 3 PREVENCIÓN'!F$2,'ANEXO 3 PREVENCIÓN'!$F36,'ANEXO 3 PREVENCIÓN'!$G36)))</f>
        <v>Estándar</v>
      </c>
      <c r="E36" s="98"/>
      <c r="F36" s="5"/>
      <c r="G36" s="78" t="s">
        <v>458</v>
      </c>
      <c r="H36" s="54" t="s">
        <v>109</v>
      </c>
      <c r="I36" s="54" t="s">
        <v>320</v>
      </c>
      <c r="J36" s="66" t="s">
        <v>105</v>
      </c>
      <c r="K36" s="54">
        <v>66</v>
      </c>
    </row>
    <row r="37" spans="1:11" ht="77.25" thickBot="1">
      <c r="A37" s="136"/>
      <c r="B37" s="131"/>
      <c r="C37" s="7" t="s">
        <v>459</v>
      </c>
      <c r="D37" s="98" t="str">
        <f>+IF('Visión general del escenario'!$B$4='ANEXO 3 PREVENCIÓN'!D$2,'ANEXO 3 PREVENCIÓN'!$D37,IF('Visión general del escenario'!$B$4='ANEXO 3 PREVENCIÓN'!E$2,'ANEXO 3 PREVENCIÓN'!$E37,IF('Visión general del escenario'!$B$4='ANEXO 3 PREVENCIÓN'!F$2,'ANEXO 3 PREVENCIÓN'!$F37,'ANEXO 3 PREVENCIÓN'!$G37)))</f>
        <v>Óptimo</v>
      </c>
      <c r="E37" s="98"/>
      <c r="F37" s="5"/>
      <c r="G37" s="78" t="s">
        <v>458</v>
      </c>
      <c r="H37" s="54" t="s">
        <v>109</v>
      </c>
      <c r="I37" s="54" t="s">
        <v>155</v>
      </c>
      <c r="J37" s="66" t="s">
        <v>105</v>
      </c>
      <c r="K37" s="54">
        <v>66</v>
      </c>
    </row>
    <row r="38" spans="1:11" ht="141" thickBot="1">
      <c r="A38" s="137"/>
      <c r="B38" s="59" t="s">
        <v>460</v>
      </c>
      <c r="C38" s="60" t="s">
        <v>461</v>
      </c>
      <c r="D38" s="98" t="str">
        <f>+IF('Visión general del escenario'!$B$4='ANEXO 3 PREVENCIÓN'!D$2,'ANEXO 3 PREVENCIÓN'!$D38,IF('Visión general del escenario'!$B$4='ANEXO 3 PREVENCIÓN'!E$2,'ANEXO 3 PREVENCIÓN'!$E38,IF('Visión general del escenario'!$B$4='ANEXO 3 PREVENCIÓN'!F$2,'ANEXO 3 PREVENCIÓN'!$F38,'ANEXO 3 PREVENCIÓN'!$G38)))</f>
        <v>Óptimo</v>
      </c>
      <c r="E38" s="98"/>
      <c r="F38" s="51" t="s">
        <v>462</v>
      </c>
      <c r="G38" s="78" t="s">
        <v>463</v>
      </c>
      <c r="H38" s="54" t="s">
        <v>109</v>
      </c>
      <c r="I38" s="54" t="s">
        <v>148</v>
      </c>
      <c r="J38" s="66" t="s">
        <v>331</v>
      </c>
      <c r="K38" s="54">
        <v>8</v>
      </c>
    </row>
  </sheetData>
  <mergeCells count="17">
    <mergeCell ref="A5:A38"/>
    <mergeCell ref="B5:B7"/>
    <mergeCell ref="B8:B9"/>
    <mergeCell ref="B10:B12"/>
    <mergeCell ref="B13:B23"/>
    <mergeCell ref="B24:B33"/>
    <mergeCell ref="B34:B37"/>
    <mergeCell ref="A1:K1"/>
    <mergeCell ref="A2:A4"/>
    <mergeCell ref="B2:B4"/>
    <mergeCell ref="C2:C4"/>
    <mergeCell ref="F2:F4"/>
    <mergeCell ref="G2:G4"/>
    <mergeCell ref="H2:H4"/>
    <mergeCell ref="I2:I4"/>
    <mergeCell ref="J2:J4"/>
    <mergeCell ref="K2:K4"/>
  </mergeCells>
  <conditionalFormatting sqref="A1:K1048576">
    <cfRule type="cellIs" dxfId="19" priority="1" operator="equal">
      <formula>"No aplicable"</formula>
    </cfRule>
    <cfRule type="cellIs" dxfId="18" priority="2" operator="equal">
      <formula>"Interrumpido"</formula>
    </cfRule>
    <cfRule type="cellIs" dxfId="17" priority="3" operator="equal">
      <formula>"Mínimo"</formula>
    </cfRule>
    <cfRule type="cellIs" dxfId="16" priority="4" operator="equal">
      <formula>"Estándar"</formula>
    </cfRule>
    <cfRule type="cellIs" dxfId="15" priority="5" operator="equal">
      <formula>"Óptimo"</formula>
    </cfRule>
  </conditionalFormatting>
  <hyperlinks>
    <hyperlink ref="J5" r:id="rId1" xr:uid="{84B824AE-9603-4D26-8E70-3EC512E13DC3}"/>
    <hyperlink ref="J6" r:id="rId2" xr:uid="{402F6BB3-104B-4D36-AA6C-B35E7213BAA6}"/>
    <hyperlink ref="J7" r:id="rId3" xr:uid="{433F42CE-34C7-4EB1-BC33-3A05D2811AA1}"/>
    <hyperlink ref="J8" r:id="rId4" xr:uid="{3CD84A35-09FE-4754-AEA3-B08A61F149C1}"/>
    <hyperlink ref="J9" r:id="rId5" xr:uid="{DBA0C204-C5CF-4CFD-9D08-D2BBE1DEB655}"/>
    <hyperlink ref="J10" r:id="rId6" xr:uid="{139637B8-7398-4AE9-BF75-5EA5E2511267}"/>
    <hyperlink ref="J16" r:id="rId7" xr:uid="{508807AC-A37E-43DB-BA8F-6F05104EB0A3}"/>
    <hyperlink ref="J17" r:id="rId8" xr:uid="{97F330B1-BA17-48B3-8438-0CAC40103DDA}"/>
    <hyperlink ref="J18" r:id="rId9" xr:uid="{66EED2A9-1136-4CE2-AEF2-8C1F9FAE7AC9}"/>
    <hyperlink ref="J19" r:id="rId10" xr:uid="{D049A812-835B-4AB3-8AD9-0C984CF552AF}"/>
    <hyperlink ref="J20" r:id="rId11" xr:uid="{AEB46715-DE6F-4359-8403-425139AF7A54}"/>
    <hyperlink ref="J21" r:id="rId12" xr:uid="{65A60351-49B5-4258-BFBF-8371D8EAA5D4}"/>
    <hyperlink ref="J22" r:id="rId13" xr:uid="{A9FC4143-E362-41DD-B65D-CC99B8049C43}"/>
    <hyperlink ref="J23" r:id="rId14" xr:uid="{2B629331-A2A9-4C9F-949D-9EF7BD1DA606}"/>
    <hyperlink ref="J31" r:id="rId15" xr:uid="{61F3CED6-F10A-47BA-B400-5EB1731F3A28}"/>
    <hyperlink ref="J32" r:id="rId16" xr:uid="{A581F9AB-D37C-4C65-B4D8-B2F119AEB855}"/>
    <hyperlink ref="J34" r:id="rId17" xr:uid="{DC66E3EB-3053-446E-884A-E3BC369C83FD}"/>
    <hyperlink ref="J35" r:id="rId18" xr:uid="{68FBA4E4-FFA5-476C-9796-AF876C7CE102}"/>
    <hyperlink ref="J36" r:id="rId19" xr:uid="{96ADC718-F9DF-457C-93A1-4F0422993086}"/>
    <hyperlink ref="J37" r:id="rId20" xr:uid="{6C1818F9-613B-4555-9DA4-9F84D9C83A49}"/>
    <hyperlink ref="J38" r:id="rId21" xr:uid="{C2F3C35F-DCF6-4DC9-AB0A-0DB946A72C03}"/>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7A2F50E-F6F5-4C92-94EB-5AE9BAFC763F}">
          <x14:formula1>
            <xm:f>'Resumen de los niveles'!$A$4:$A$9</xm:f>
          </x14:formula1>
          <xm:sqref>E5:E38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8631F-1360-4695-876A-EB0D2EDE007C}">
  <dimension ref="A1:H155"/>
  <sheetViews>
    <sheetView workbookViewId="0">
      <selection activeCell="C10" sqref="C10"/>
    </sheetView>
  </sheetViews>
  <sheetFormatPr defaultColWidth="8.875" defaultRowHeight="15.75"/>
  <cols>
    <col min="1" max="1" width="26" customWidth="1"/>
    <col min="2" max="2" width="30" style="98" customWidth="1"/>
    <col min="3" max="3" width="36.125" customWidth="1"/>
    <col min="4" max="7" width="28.625" customWidth="1"/>
    <col min="8" max="8" width="33.125" customWidth="1"/>
  </cols>
  <sheetData>
    <row r="1" spans="1:8" ht="22.5">
      <c r="A1" s="144" t="s">
        <v>464</v>
      </c>
      <c r="B1" s="144"/>
      <c r="C1" s="145" t="s">
        <v>465</v>
      </c>
      <c r="D1" s="145"/>
      <c r="E1" s="145"/>
      <c r="F1" s="145"/>
      <c r="G1" s="145"/>
      <c r="H1" s="2"/>
    </row>
    <row r="2" spans="1:8">
      <c r="A2" s="147" t="s">
        <v>89</v>
      </c>
      <c r="B2" s="122" t="s">
        <v>466</v>
      </c>
      <c r="C2" s="146"/>
      <c r="D2" s="145"/>
      <c r="E2" s="145"/>
      <c r="F2" s="145"/>
      <c r="G2" s="145"/>
      <c r="H2" s="2"/>
    </row>
    <row r="3" spans="1:8">
      <c r="A3" s="147"/>
      <c r="B3" s="122"/>
      <c r="C3" s="146"/>
      <c r="D3" s="145"/>
      <c r="E3" s="145"/>
      <c r="F3" s="145"/>
      <c r="G3" s="145"/>
      <c r="H3" s="2"/>
    </row>
    <row r="4" spans="1:8">
      <c r="A4" s="148"/>
      <c r="B4" s="122"/>
      <c r="C4" s="107" t="s">
        <v>78</v>
      </c>
      <c r="D4" s="101" t="s">
        <v>80</v>
      </c>
      <c r="E4" s="102" t="s">
        <v>82</v>
      </c>
      <c r="F4" s="103" t="s">
        <v>85</v>
      </c>
      <c r="G4" s="104" t="s">
        <v>87</v>
      </c>
      <c r="H4" s="3" t="s">
        <v>467</v>
      </c>
    </row>
    <row r="5" spans="1:8">
      <c r="A5" s="135" t="s">
        <v>98</v>
      </c>
      <c r="B5" s="149" t="s">
        <v>99</v>
      </c>
      <c r="C5" t="str">
        <f>+IF(C$4=TRATAMIENTO!$E5,TRATAMIENTO!$C5," ")</f>
        <v xml:space="preserve"> </v>
      </c>
      <c r="D5" t="str">
        <f>+IF(D$4=TRATAMIENTO!$E5,TRATAMIENTO!$C5," ")</f>
        <v xml:space="preserve"> </v>
      </c>
      <c r="E5" t="str">
        <f>+IF(E$4=TRATAMIENTO!$E5,TRATAMIENTO!$C5," ")</f>
        <v xml:space="preserve"> </v>
      </c>
      <c r="F5" t="str">
        <f>+IF(F$4=TRATAMIENTO!$E5,TRATAMIENTO!$C5," ")</f>
        <v xml:space="preserve"> </v>
      </c>
      <c r="G5" t="str">
        <f>+IF(G$4=TRATAMIENTO!$E5,TRATAMIENTO!$C5," ")</f>
        <v xml:space="preserve"> </v>
      </c>
    </row>
    <row r="6" spans="1:8">
      <c r="A6" s="136"/>
      <c r="B6" s="134"/>
      <c r="C6" t="str">
        <f>+IF(C$4=TRATAMIENTO!$E6,TRATAMIENTO!$C6," ")</f>
        <v xml:space="preserve"> </v>
      </c>
      <c r="D6" t="str">
        <f>+IF(D$4=TRATAMIENTO!$E6,TRATAMIENTO!$C6," ")</f>
        <v xml:space="preserve"> </v>
      </c>
      <c r="E6" t="str">
        <f>+IF(E$4=TRATAMIENTO!$E6,TRATAMIENTO!$C6," ")</f>
        <v xml:space="preserve"> </v>
      </c>
      <c r="F6" t="str">
        <f>+IF(F$4=TRATAMIENTO!$E6,TRATAMIENTO!$C6," ")</f>
        <v xml:space="preserve"> </v>
      </c>
      <c r="G6" t="str">
        <f>+IF(G$4=TRATAMIENTO!$E6,TRATAMIENTO!$C6," ")</f>
        <v xml:space="preserve"> </v>
      </c>
    </row>
    <row r="7" spans="1:8">
      <c r="A7" s="136"/>
      <c r="B7" s="134"/>
      <c r="C7" t="str">
        <f>+IF(C$4=TRATAMIENTO!$E7,TRATAMIENTO!$C7," ")</f>
        <v xml:space="preserve"> </v>
      </c>
      <c r="D7" t="str">
        <f>+IF(D$4=TRATAMIENTO!$E7,TRATAMIENTO!$C7," ")</f>
        <v xml:space="preserve"> </v>
      </c>
      <c r="E7" t="str">
        <f>+IF(E$4=TRATAMIENTO!$E7,TRATAMIENTO!$C7," ")</f>
        <v xml:space="preserve"> </v>
      </c>
      <c r="F7" t="str">
        <f>+IF(F$4=TRATAMIENTO!$E7,TRATAMIENTO!$C7," ")</f>
        <v xml:space="preserve"> </v>
      </c>
      <c r="G7" t="str">
        <f>+IF(G$4=TRATAMIENTO!$E7,TRATAMIENTO!$C7," ")</f>
        <v xml:space="preserve"> </v>
      </c>
    </row>
    <row r="8" spans="1:8">
      <c r="A8" s="136"/>
      <c r="B8" s="134"/>
      <c r="C8" t="str">
        <f>+IF(C$4=TRATAMIENTO!$E8,TRATAMIENTO!$C8," ")</f>
        <v xml:space="preserve"> </v>
      </c>
      <c r="D8" t="str">
        <f>+IF(D$4=TRATAMIENTO!$E8,TRATAMIENTO!$C8," ")</f>
        <v xml:space="preserve"> </v>
      </c>
      <c r="E8" t="str">
        <f>+IF(E$4=TRATAMIENTO!$E8,TRATAMIENTO!$C8," ")</f>
        <v xml:space="preserve"> </v>
      </c>
      <c r="F8" t="str">
        <f>+IF(F$4=TRATAMIENTO!$E8,TRATAMIENTO!$C8," ")</f>
        <v xml:space="preserve"> </v>
      </c>
      <c r="G8" t="str">
        <f>+IF(G$4=TRATAMIENTO!$E8,TRATAMIENTO!$C8," ")</f>
        <v xml:space="preserve"> </v>
      </c>
    </row>
    <row r="9" spans="1:8">
      <c r="A9" s="136"/>
      <c r="B9" s="134"/>
      <c r="C9" t="str">
        <f>+IF(C$4=TRATAMIENTO!$E9,TRATAMIENTO!$C9," ")</f>
        <v xml:space="preserve"> </v>
      </c>
      <c r="D9" t="str">
        <f>+IF(D$4=TRATAMIENTO!$E9,TRATAMIENTO!$C9," ")</f>
        <v xml:space="preserve"> </v>
      </c>
      <c r="E9" t="str">
        <f>+IF(E$4=TRATAMIENTO!$E9,TRATAMIENTO!$C9," ")</f>
        <v xml:space="preserve"> </v>
      </c>
      <c r="F9" t="str">
        <f>+IF(F$4=TRATAMIENTO!$E9,TRATAMIENTO!$C9," ")</f>
        <v xml:space="preserve"> </v>
      </c>
      <c r="G9" t="str">
        <f>+IF(G$4=TRATAMIENTO!$E9,TRATAMIENTO!$C9," ")</f>
        <v xml:space="preserve"> </v>
      </c>
    </row>
    <row r="10" spans="1:8">
      <c r="A10" s="136"/>
      <c r="B10" s="134"/>
      <c r="C10" t="str">
        <f>+IF(C$4=TRATAMIENTO!$E10,TRATAMIENTO!$C10," ")</f>
        <v xml:space="preserve"> </v>
      </c>
      <c r="D10" t="str">
        <f>+IF(D$4=TRATAMIENTO!$E10,TRATAMIENTO!$C10," ")</f>
        <v xml:space="preserve"> </v>
      </c>
      <c r="E10" t="str">
        <f>+IF(E$4=TRATAMIENTO!$E10,TRATAMIENTO!$C10," ")</f>
        <v xml:space="preserve"> </v>
      </c>
      <c r="F10" t="str">
        <f>+IF(F$4=TRATAMIENTO!$E10,TRATAMIENTO!$C10," ")</f>
        <v xml:space="preserve"> </v>
      </c>
      <c r="G10" t="str">
        <f>+IF(G$4=TRATAMIENTO!$E10,TRATAMIENTO!$C10," ")</f>
        <v xml:space="preserve"> </v>
      </c>
    </row>
    <row r="11" spans="1:8">
      <c r="A11" s="136"/>
      <c r="B11" s="134"/>
      <c r="C11" t="str">
        <f>+IF(C$4=TRATAMIENTO!$E11,TRATAMIENTO!$C11," ")</f>
        <v xml:space="preserve"> </v>
      </c>
      <c r="D11" t="str">
        <f>+IF(D$4=TRATAMIENTO!$E11,TRATAMIENTO!$C11," ")</f>
        <v xml:space="preserve"> </v>
      </c>
      <c r="E11" t="str">
        <f>+IF(E$4=TRATAMIENTO!$E11,TRATAMIENTO!$C11," ")</f>
        <v xml:space="preserve"> </v>
      </c>
      <c r="F11" t="str">
        <f>+IF(F$4=TRATAMIENTO!$E11,TRATAMIENTO!$C11," ")</f>
        <v xml:space="preserve"> </v>
      </c>
      <c r="G11" t="str">
        <f>+IF(G$4=TRATAMIENTO!$E11,TRATAMIENTO!$C11," ")</f>
        <v xml:space="preserve"> </v>
      </c>
    </row>
    <row r="12" spans="1:8">
      <c r="A12" s="136"/>
      <c r="B12" s="134"/>
      <c r="C12" t="str">
        <f>+IF(C$4=TRATAMIENTO!$E12,TRATAMIENTO!$C12," ")</f>
        <v xml:space="preserve"> </v>
      </c>
      <c r="D12" t="str">
        <f>+IF(D$4=TRATAMIENTO!$E12,TRATAMIENTO!$C12," ")</f>
        <v xml:space="preserve"> </v>
      </c>
      <c r="E12" t="str">
        <f>+IF(E$4=TRATAMIENTO!$E12,TRATAMIENTO!$C12," ")</f>
        <v xml:space="preserve"> </v>
      </c>
      <c r="F12" t="str">
        <f>+IF(F$4=TRATAMIENTO!$E12,TRATAMIENTO!$C12," ")</f>
        <v xml:space="preserve"> </v>
      </c>
      <c r="G12" t="str">
        <f>+IF(G$4=TRATAMIENTO!$E12,TRATAMIENTO!$C12," ")</f>
        <v xml:space="preserve"> </v>
      </c>
    </row>
    <row r="13" spans="1:8">
      <c r="A13" s="136"/>
      <c r="B13" s="134"/>
      <c r="C13" t="str">
        <f>+IF(C$4=TRATAMIENTO!$E13,TRATAMIENTO!$C13," ")</f>
        <v xml:space="preserve"> </v>
      </c>
      <c r="D13" t="str">
        <f>+IF(D$4=TRATAMIENTO!$E13,TRATAMIENTO!$C13," ")</f>
        <v xml:space="preserve"> </v>
      </c>
      <c r="E13" t="str">
        <f>+IF(E$4=TRATAMIENTO!$E13,TRATAMIENTO!$C13," ")</f>
        <v xml:space="preserve"> </v>
      </c>
      <c r="F13" t="str">
        <f>+IF(F$4=TRATAMIENTO!$E13,TRATAMIENTO!$C13," ")</f>
        <v xml:space="preserve"> </v>
      </c>
      <c r="G13" t="str">
        <f>+IF(G$4=TRATAMIENTO!$E13,TRATAMIENTO!$C13," ")</f>
        <v xml:space="preserve"> </v>
      </c>
    </row>
    <row r="14" spans="1:8">
      <c r="A14" s="136"/>
      <c r="B14" s="134"/>
      <c r="C14" t="str">
        <f>+IF(C$4=TRATAMIENTO!$E14,TRATAMIENTO!$C14," ")</f>
        <v xml:space="preserve"> </v>
      </c>
      <c r="D14" t="str">
        <f>+IF(D$4=TRATAMIENTO!$E14,TRATAMIENTO!$C14," ")</f>
        <v xml:space="preserve"> </v>
      </c>
      <c r="E14" t="str">
        <f>+IF(E$4=TRATAMIENTO!$E14,TRATAMIENTO!$C14," ")</f>
        <v xml:space="preserve"> </v>
      </c>
      <c r="F14" t="str">
        <f>+IF(F$4=TRATAMIENTO!$E14,TRATAMIENTO!$C14," ")</f>
        <v xml:space="preserve"> </v>
      </c>
      <c r="G14" t="str">
        <f>+IF(G$4=TRATAMIENTO!$E14,TRATAMIENTO!$C14," ")</f>
        <v xml:space="preserve"> </v>
      </c>
    </row>
    <row r="15" spans="1:8">
      <c r="A15" s="136"/>
      <c r="B15" s="134"/>
      <c r="C15" t="str">
        <f>+IF(C$4=TRATAMIENTO!$E15,TRATAMIENTO!$C15," ")</f>
        <v xml:space="preserve"> </v>
      </c>
      <c r="D15" t="str">
        <f>+IF(D$4=TRATAMIENTO!$E15,TRATAMIENTO!$C15," ")</f>
        <v xml:space="preserve"> </v>
      </c>
      <c r="E15" t="str">
        <f>+IF(E$4=TRATAMIENTO!$E15,TRATAMIENTO!$C15," ")</f>
        <v xml:space="preserve"> </v>
      </c>
      <c r="F15" t="str">
        <f>+IF(F$4=TRATAMIENTO!$E15,TRATAMIENTO!$C15," ")</f>
        <v xml:space="preserve"> </v>
      </c>
      <c r="G15" t="str">
        <f>+IF(G$4=TRATAMIENTO!$E15,TRATAMIENTO!$C15," ")</f>
        <v xml:space="preserve"> </v>
      </c>
    </row>
    <row r="16" spans="1:8">
      <c r="A16" s="136"/>
      <c r="B16" s="133" t="s">
        <v>136</v>
      </c>
      <c r="C16" t="str">
        <f>+IF(C$4=TRATAMIENTO!$E16,TRATAMIENTO!$C16," ")</f>
        <v xml:space="preserve"> </v>
      </c>
      <c r="D16" t="str">
        <f>+IF(D$4=TRATAMIENTO!$E16,TRATAMIENTO!$C16," ")</f>
        <v xml:space="preserve"> </v>
      </c>
      <c r="E16" t="str">
        <f>+IF(E$4=TRATAMIENTO!$E16,TRATAMIENTO!$C16," ")</f>
        <v xml:space="preserve"> </v>
      </c>
      <c r="F16" t="str">
        <f>+IF(F$4=TRATAMIENTO!$E16,TRATAMIENTO!$C16," ")</f>
        <v xml:space="preserve"> </v>
      </c>
      <c r="G16" t="str">
        <f>+IF(G$4=TRATAMIENTO!$E16,TRATAMIENTO!$C16," ")</f>
        <v xml:space="preserve"> </v>
      </c>
    </row>
    <row r="17" spans="1:7">
      <c r="A17" s="136"/>
      <c r="B17" s="134"/>
      <c r="C17" t="str">
        <f>+IF(C$4=TRATAMIENTO!$E17,TRATAMIENTO!$C17," ")</f>
        <v xml:space="preserve"> </v>
      </c>
      <c r="D17" t="str">
        <f>+IF(D$4=TRATAMIENTO!$E17,TRATAMIENTO!$C17," ")</f>
        <v xml:space="preserve"> </v>
      </c>
      <c r="E17" t="str">
        <f>+IF(E$4=TRATAMIENTO!$E17,TRATAMIENTO!$C17," ")</f>
        <v xml:space="preserve"> </v>
      </c>
      <c r="F17" t="str">
        <f>+IF(F$4=TRATAMIENTO!$E17,TRATAMIENTO!$C17," ")</f>
        <v xml:space="preserve"> </v>
      </c>
      <c r="G17" t="str">
        <f>+IF(G$4=TRATAMIENTO!$E17,TRATAMIENTO!$C17," ")</f>
        <v xml:space="preserve"> </v>
      </c>
    </row>
    <row r="18" spans="1:7">
      <c r="A18" s="136"/>
      <c r="B18" s="134"/>
      <c r="C18" t="str">
        <f>+IF(C$4=TRATAMIENTO!$E18,TRATAMIENTO!$C18," ")</f>
        <v xml:space="preserve"> </v>
      </c>
      <c r="D18" t="str">
        <f>+IF(D$4=TRATAMIENTO!$E18,TRATAMIENTO!$C18," ")</f>
        <v xml:space="preserve"> </v>
      </c>
      <c r="E18" t="str">
        <f>+IF(E$4=TRATAMIENTO!$E18,TRATAMIENTO!$C18," ")</f>
        <v xml:space="preserve"> </v>
      </c>
      <c r="F18" t="str">
        <f>+IF(F$4=TRATAMIENTO!$E18,TRATAMIENTO!$C18," ")</f>
        <v xml:space="preserve"> </v>
      </c>
      <c r="G18" t="str">
        <f>+IF(G$4=TRATAMIENTO!$E18,TRATAMIENTO!$C18," ")</f>
        <v xml:space="preserve"> </v>
      </c>
    </row>
    <row r="19" spans="1:7">
      <c r="A19" s="136"/>
      <c r="B19" s="134"/>
      <c r="C19" t="str">
        <f>+IF(C$4=TRATAMIENTO!$E19,TRATAMIENTO!$C19," ")</f>
        <v xml:space="preserve"> </v>
      </c>
      <c r="D19" t="str">
        <f>+IF(D$4=TRATAMIENTO!$E19,TRATAMIENTO!$C19," ")</f>
        <v xml:space="preserve"> </v>
      </c>
      <c r="E19" t="str">
        <f>+IF(E$4=TRATAMIENTO!$E19,TRATAMIENTO!$C19," ")</f>
        <v xml:space="preserve"> </v>
      </c>
      <c r="F19" t="str">
        <f>+IF(F$4=TRATAMIENTO!$E19,TRATAMIENTO!$C19," ")</f>
        <v xml:space="preserve"> </v>
      </c>
      <c r="G19" t="str">
        <f>+IF(G$4=TRATAMIENTO!$E19,TRATAMIENTO!$C19," ")</f>
        <v xml:space="preserve"> </v>
      </c>
    </row>
    <row r="20" spans="1:7">
      <c r="A20" s="136"/>
      <c r="B20" s="134"/>
      <c r="C20" t="str">
        <f>+IF(C$4=TRATAMIENTO!$E20,TRATAMIENTO!$C20," ")</f>
        <v xml:space="preserve"> </v>
      </c>
      <c r="D20" t="str">
        <f>+IF(D$4=TRATAMIENTO!$E20,TRATAMIENTO!$C20," ")</f>
        <v xml:space="preserve"> </v>
      </c>
      <c r="E20" t="str">
        <f>+IF(E$4=TRATAMIENTO!$E20,TRATAMIENTO!$C20," ")</f>
        <v xml:space="preserve"> </v>
      </c>
      <c r="F20" t="str">
        <f>+IF(F$4=TRATAMIENTO!$E20,TRATAMIENTO!$C20," ")</f>
        <v xml:space="preserve"> </v>
      </c>
      <c r="G20" t="str">
        <f>+IF(G$4=TRATAMIENTO!$E20,TRATAMIENTO!$C20," ")</f>
        <v xml:space="preserve"> </v>
      </c>
    </row>
    <row r="21" spans="1:7">
      <c r="A21" s="136"/>
      <c r="B21" s="134"/>
      <c r="C21" t="str">
        <f>+IF(C$4=TRATAMIENTO!$E21,TRATAMIENTO!$C21," ")</f>
        <v xml:space="preserve"> </v>
      </c>
      <c r="D21" t="str">
        <f>+IF(D$4=TRATAMIENTO!$E21,TRATAMIENTO!$C21," ")</f>
        <v xml:space="preserve"> </v>
      </c>
      <c r="E21" t="str">
        <f>+IF(E$4=TRATAMIENTO!$E21,TRATAMIENTO!$C21," ")</f>
        <v xml:space="preserve"> </v>
      </c>
      <c r="F21" t="str">
        <f>+IF(F$4=TRATAMIENTO!$E21,TRATAMIENTO!$C21," ")</f>
        <v xml:space="preserve"> </v>
      </c>
      <c r="G21" t="str">
        <f>+IF(G$4=TRATAMIENTO!$E21,TRATAMIENTO!$C21," ")</f>
        <v xml:space="preserve"> </v>
      </c>
    </row>
    <row r="22" spans="1:7">
      <c r="A22" s="136"/>
      <c r="B22" s="133" t="s">
        <v>160</v>
      </c>
      <c r="C22" t="str">
        <f>+IF(C$4=TRATAMIENTO!$E22,TRATAMIENTO!$C22," ")</f>
        <v xml:space="preserve"> </v>
      </c>
      <c r="D22" t="str">
        <f>+IF(D$4=TRATAMIENTO!$E22,TRATAMIENTO!$C22," ")</f>
        <v xml:space="preserve"> </v>
      </c>
      <c r="E22" t="str">
        <f>+IF(E$4=TRATAMIENTO!$E22,TRATAMIENTO!$C22," ")</f>
        <v xml:space="preserve"> </v>
      </c>
      <c r="F22" t="str">
        <f>+IF(F$4=TRATAMIENTO!$E22,TRATAMIENTO!$C22," ")</f>
        <v xml:space="preserve"> </v>
      </c>
      <c r="G22" t="str">
        <f>+IF(G$4=TRATAMIENTO!$E22,TRATAMIENTO!$C22," ")</f>
        <v xml:space="preserve"> </v>
      </c>
    </row>
    <row r="23" spans="1:7">
      <c r="A23" s="136"/>
      <c r="B23" s="134"/>
      <c r="C23" t="str">
        <f>+IF(C$4=TRATAMIENTO!$E23,TRATAMIENTO!$C23," ")</f>
        <v xml:space="preserve"> </v>
      </c>
      <c r="D23" t="str">
        <f>+IF(D$4=TRATAMIENTO!$E23,TRATAMIENTO!$C23," ")</f>
        <v xml:space="preserve"> </v>
      </c>
      <c r="E23" t="str">
        <f>+IF(E$4=TRATAMIENTO!$E23,TRATAMIENTO!$C23," ")</f>
        <v xml:space="preserve"> </v>
      </c>
      <c r="F23" t="str">
        <f>+IF(F$4=TRATAMIENTO!$E23,TRATAMIENTO!$C23," ")</f>
        <v xml:space="preserve"> </v>
      </c>
      <c r="G23" t="str">
        <f>+IF(G$4=TRATAMIENTO!$E23,TRATAMIENTO!$C23," ")</f>
        <v xml:space="preserve"> </v>
      </c>
    </row>
    <row r="24" spans="1:7">
      <c r="A24" s="136"/>
      <c r="B24" s="134"/>
      <c r="C24" t="str">
        <f>+IF(C$4=TRATAMIENTO!$E24,TRATAMIENTO!$C24," ")</f>
        <v xml:space="preserve"> </v>
      </c>
      <c r="D24" t="str">
        <f>+IF(D$4=TRATAMIENTO!$E24,TRATAMIENTO!$C24," ")</f>
        <v xml:space="preserve"> </v>
      </c>
      <c r="E24" t="str">
        <f>+IF(E$4=TRATAMIENTO!$E24,TRATAMIENTO!$C24," ")</f>
        <v xml:space="preserve"> </v>
      </c>
      <c r="F24" t="str">
        <f>+IF(F$4=TRATAMIENTO!$E24,TRATAMIENTO!$C24," ")</f>
        <v xml:space="preserve"> </v>
      </c>
      <c r="G24" t="str">
        <f>+IF(G$4=TRATAMIENTO!$E24,TRATAMIENTO!$C24," ")</f>
        <v xml:space="preserve"> </v>
      </c>
    </row>
    <row r="25" spans="1:7">
      <c r="A25" s="136"/>
      <c r="B25" s="134"/>
      <c r="C25" t="str">
        <f>+IF(C$4=TRATAMIENTO!$E25,TRATAMIENTO!$C25," ")</f>
        <v xml:space="preserve"> </v>
      </c>
      <c r="D25" t="str">
        <f>+IF(D$4=TRATAMIENTO!$E25,TRATAMIENTO!$C25," ")</f>
        <v xml:space="preserve"> </v>
      </c>
      <c r="E25" t="str">
        <f>+IF(E$4=TRATAMIENTO!$E25,TRATAMIENTO!$C25," ")</f>
        <v xml:space="preserve"> </v>
      </c>
      <c r="F25" t="str">
        <f>+IF(F$4=TRATAMIENTO!$E25,TRATAMIENTO!$C25," ")</f>
        <v xml:space="preserve"> </v>
      </c>
      <c r="G25" t="str">
        <f>+IF(G$4=TRATAMIENTO!$E25,TRATAMIENTO!$C25," ")</f>
        <v xml:space="preserve"> </v>
      </c>
    </row>
    <row r="26" spans="1:7">
      <c r="A26" s="136"/>
      <c r="B26" s="134"/>
      <c r="C26" t="str">
        <f>+IF(C$4=TRATAMIENTO!$E26,TRATAMIENTO!$C26," ")</f>
        <v xml:space="preserve"> </v>
      </c>
      <c r="D26" t="str">
        <f>+IF(D$4=TRATAMIENTO!$E26,TRATAMIENTO!$C26," ")</f>
        <v xml:space="preserve"> </v>
      </c>
      <c r="E26" t="str">
        <f>+IF(E$4=TRATAMIENTO!$E26,TRATAMIENTO!$C26," ")</f>
        <v xml:space="preserve"> </v>
      </c>
      <c r="F26" t="str">
        <f>+IF(F$4=TRATAMIENTO!$E26,TRATAMIENTO!$C26," ")</f>
        <v xml:space="preserve"> </v>
      </c>
      <c r="G26" t="str">
        <f>+IF(G$4=TRATAMIENTO!$E26,TRATAMIENTO!$C26," ")</f>
        <v xml:space="preserve"> </v>
      </c>
    </row>
    <row r="27" spans="1:7">
      <c r="A27" s="136"/>
      <c r="B27" s="134"/>
      <c r="C27" t="str">
        <f>+IF(C$4=TRATAMIENTO!$E27,TRATAMIENTO!$C27," ")</f>
        <v xml:space="preserve"> </v>
      </c>
      <c r="D27" t="str">
        <f>+IF(D$4=TRATAMIENTO!$E27,TRATAMIENTO!$C27," ")</f>
        <v xml:space="preserve"> </v>
      </c>
      <c r="E27" t="str">
        <f>+IF(E$4=TRATAMIENTO!$E27,TRATAMIENTO!$C27," ")</f>
        <v xml:space="preserve"> </v>
      </c>
      <c r="F27" t="str">
        <f>+IF(F$4=TRATAMIENTO!$E27,TRATAMIENTO!$C27," ")</f>
        <v xml:space="preserve"> </v>
      </c>
      <c r="G27" t="str">
        <f>+IF(G$4=TRATAMIENTO!$E27,TRATAMIENTO!$C27," ")</f>
        <v xml:space="preserve"> </v>
      </c>
    </row>
    <row r="28" spans="1:7">
      <c r="A28" s="136"/>
      <c r="B28" s="133" t="s">
        <v>169</v>
      </c>
      <c r="C28" t="str">
        <f>+IF(C$4=TRATAMIENTO!$E28,TRATAMIENTO!$C28," ")</f>
        <v xml:space="preserve"> </v>
      </c>
      <c r="D28" t="str">
        <f>+IF(D$4=TRATAMIENTO!$E28,TRATAMIENTO!$C28," ")</f>
        <v xml:space="preserve"> </v>
      </c>
      <c r="E28" t="str">
        <f>+IF(E$4=TRATAMIENTO!$E28,TRATAMIENTO!$C28," ")</f>
        <v xml:space="preserve"> </v>
      </c>
      <c r="F28" t="str">
        <f>+IF(F$4=TRATAMIENTO!$E28,TRATAMIENTO!$C28," ")</f>
        <v xml:space="preserve"> </v>
      </c>
      <c r="G28" t="str">
        <f>+IF(G$4=TRATAMIENTO!$E28,TRATAMIENTO!$C28," ")</f>
        <v xml:space="preserve"> </v>
      </c>
    </row>
    <row r="29" spans="1:7">
      <c r="A29" s="136"/>
      <c r="B29" s="134"/>
      <c r="C29" t="str">
        <f>+IF(C$4=TRATAMIENTO!$E29,TRATAMIENTO!$C29," ")</f>
        <v xml:space="preserve"> </v>
      </c>
      <c r="D29" t="str">
        <f>+IF(D$4=TRATAMIENTO!$E29,TRATAMIENTO!$C29," ")</f>
        <v xml:space="preserve"> </v>
      </c>
      <c r="E29" t="str">
        <f>+IF(E$4=TRATAMIENTO!$E29,TRATAMIENTO!$C29," ")</f>
        <v xml:space="preserve"> </v>
      </c>
      <c r="F29" t="str">
        <f>+IF(F$4=TRATAMIENTO!$E29,TRATAMIENTO!$C29," ")</f>
        <v xml:space="preserve"> </v>
      </c>
      <c r="G29" t="str">
        <f>+IF(G$4=TRATAMIENTO!$E29,TRATAMIENTO!$C29," ")</f>
        <v xml:space="preserve"> </v>
      </c>
    </row>
    <row r="30" spans="1:7">
      <c r="A30" s="136"/>
      <c r="B30" s="134"/>
      <c r="C30" t="str">
        <f>+IF(C$4=TRATAMIENTO!$E30,TRATAMIENTO!$C30," ")</f>
        <v xml:space="preserve"> </v>
      </c>
      <c r="D30" t="str">
        <f>+IF(D$4=TRATAMIENTO!$E30,TRATAMIENTO!$C30," ")</f>
        <v xml:space="preserve"> </v>
      </c>
      <c r="E30" t="str">
        <f>+IF(E$4=TRATAMIENTO!$E30,TRATAMIENTO!$C30," ")</f>
        <v xml:space="preserve"> </v>
      </c>
      <c r="F30" t="str">
        <f>+IF(F$4=TRATAMIENTO!$E30,TRATAMIENTO!$C30," ")</f>
        <v xml:space="preserve"> </v>
      </c>
      <c r="G30" t="str">
        <f>+IF(G$4=TRATAMIENTO!$E30,TRATAMIENTO!$C30," ")</f>
        <v xml:space="preserve"> </v>
      </c>
    </row>
    <row r="31" spans="1:7">
      <c r="A31" s="136"/>
      <c r="B31" s="134"/>
      <c r="C31" t="str">
        <f>+IF(C$4=TRATAMIENTO!$E31,TRATAMIENTO!$C31," ")</f>
        <v xml:space="preserve"> </v>
      </c>
      <c r="D31" t="str">
        <f>+IF(D$4=TRATAMIENTO!$E31,TRATAMIENTO!$C31," ")</f>
        <v xml:space="preserve"> </v>
      </c>
      <c r="E31" t="str">
        <f>+IF(E$4=TRATAMIENTO!$E31,TRATAMIENTO!$C31," ")</f>
        <v xml:space="preserve"> </v>
      </c>
      <c r="F31" t="str">
        <f>+IF(F$4=TRATAMIENTO!$E31,TRATAMIENTO!$C31," ")</f>
        <v xml:space="preserve"> </v>
      </c>
      <c r="G31" t="str">
        <f>+IF(G$4=TRATAMIENTO!$E31,TRATAMIENTO!$C31," ")</f>
        <v xml:space="preserve"> </v>
      </c>
    </row>
    <row r="32" spans="1:7">
      <c r="A32" s="136"/>
      <c r="B32" s="134"/>
      <c r="C32" t="str">
        <f>+IF(C$4=TRATAMIENTO!$E32,TRATAMIENTO!$C32," ")</f>
        <v xml:space="preserve"> </v>
      </c>
      <c r="D32" t="str">
        <f>+IF(D$4=TRATAMIENTO!$E32,TRATAMIENTO!$C32," ")</f>
        <v xml:space="preserve"> </v>
      </c>
      <c r="E32" t="str">
        <f>+IF(E$4=TRATAMIENTO!$E32,TRATAMIENTO!$C32," ")</f>
        <v xml:space="preserve"> </v>
      </c>
      <c r="F32" t="str">
        <f>+IF(F$4=TRATAMIENTO!$E32,TRATAMIENTO!$C32," ")</f>
        <v xml:space="preserve"> </v>
      </c>
      <c r="G32" t="str">
        <f>+IF(G$4=TRATAMIENTO!$E32,TRATAMIENTO!$C32," ")</f>
        <v xml:space="preserve"> </v>
      </c>
    </row>
    <row r="33" spans="1:7">
      <c r="A33" s="136"/>
      <c r="B33" s="134"/>
      <c r="C33" t="str">
        <f>+IF(C$4=TRATAMIENTO!$E33,TRATAMIENTO!$C33," ")</f>
        <v xml:space="preserve"> </v>
      </c>
      <c r="D33" t="str">
        <f>+IF(D$4=TRATAMIENTO!$E33,TRATAMIENTO!$C33," ")</f>
        <v xml:space="preserve"> </v>
      </c>
      <c r="E33" t="str">
        <f>+IF(E$4=TRATAMIENTO!$E33,TRATAMIENTO!$C33," ")</f>
        <v xml:space="preserve"> </v>
      </c>
      <c r="F33" t="str">
        <f>+IF(F$4=TRATAMIENTO!$E33,TRATAMIENTO!$C33," ")</f>
        <v xml:space="preserve"> </v>
      </c>
      <c r="G33" t="str">
        <f>+IF(G$4=TRATAMIENTO!$E33,TRATAMIENTO!$C33," ")</f>
        <v xml:space="preserve"> </v>
      </c>
    </row>
    <row r="34" spans="1:7">
      <c r="A34" s="136"/>
      <c r="B34" s="134"/>
      <c r="C34" t="str">
        <f>+IF(C$4=TRATAMIENTO!$E34,TRATAMIENTO!$C34," ")</f>
        <v xml:space="preserve"> </v>
      </c>
      <c r="D34" t="str">
        <f>+IF(D$4=TRATAMIENTO!$E34,TRATAMIENTO!$C34," ")</f>
        <v xml:space="preserve"> </v>
      </c>
      <c r="E34" t="str">
        <f>+IF(E$4=TRATAMIENTO!$E34,TRATAMIENTO!$C34," ")</f>
        <v xml:space="preserve"> </v>
      </c>
      <c r="F34" t="str">
        <f>+IF(F$4=TRATAMIENTO!$E34,TRATAMIENTO!$C34," ")</f>
        <v xml:space="preserve"> </v>
      </c>
      <c r="G34" t="str">
        <f>+IF(G$4=TRATAMIENTO!$E34,TRATAMIENTO!$C34," ")</f>
        <v xml:space="preserve"> </v>
      </c>
    </row>
    <row r="35" spans="1:7">
      <c r="A35" s="136"/>
      <c r="B35" s="134"/>
      <c r="C35" t="str">
        <f>+IF(C$4=TRATAMIENTO!$E35,TRATAMIENTO!$C35," ")</f>
        <v xml:space="preserve"> </v>
      </c>
      <c r="D35" t="str">
        <f>+IF(D$4=TRATAMIENTO!$E35,TRATAMIENTO!$C35," ")</f>
        <v xml:space="preserve"> </v>
      </c>
      <c r="E35" t="str">
        <f>+IF(E$4=TRATAMIENTO!$E35,TRATAMIENTO!$C35," ")</f>
        <v xml:space="preserve"> </v>
      </c>
      <c r="F35" t="str">
        <f>+IF(F$4=TRATAMIENTO!$E35,TRATAMIENTO!$C35," ")</f>
        <v xml:space="preserve"> </v>
      </c>
      <c r="G35" t="str">
        <f>+IF(G$4=TRATAMIENTO!$E35,TRATAMIENTO!$C35," ")</f>
        <v xml:space="preserve"> </v>
      </c>
    </row>
    <row r="36" spans="1:7">
      <c r="A36" s="136"/>
      <c r="B36" s="134"/>
      <c r="C36" t="str">
        <f>+IF(C$4=TRATAMIENTO!$E36,TRATAMIENTO!$C36," ")</f>
        <v xml:space="preserve"> </v>
      </c>
      <c r="D36" t="str">
        <f>+IF(D$4=TRATAMIENTO!$E36,TRATAMIENTO!$C36," ")</f>
        <v xml:space="preserve"> </v>
      </c>
      <c r="E36" t="str">
        <f>+IF(E$4=TRATAMIENTO!$E36,TRATAMIENTO!$C36," ")</f>
        <v xml:space="preserve"> </v>
      </c>
      <c r="F36" t="str">
        <f>+IF(F$4=TRATAMIENTO!$E36,TRATAMIENTO!$C36," ")</f>
        <v xml:space="preserve"> </v>
      </c>
      <c r="G36" t="str">
        <f>+IF(G$4=TRATAMIENTO!$E36,TRATAMIENTO!$C36," ")</f>
        <v xml:space="preserve"> </v>
      </c>
    </row>
    <row r="37" spans="1:7">
      <c r="A37" s="136"/>
      <c r="B37" s="134"/>
      <c r="C37" t="str">
        <f>+IF(C$4=TRATAMIENTO!$E37,TRATAMIENTO!$C37," ")</f>
        <v xml:space="preserve"> </v>
      </c>
      <c r="D37" t="str">
        <f>+IF(D$4=TRATAMIENTO!$E37,TRATAMIENTO!$C37," ")</f>
        <v xml:space="preserve"> </v>
      </c>
      <c r="E37" t="str">
        <f>+IF(E$4=TRATAMIENTO!$E37,TRATAMIENTO!$C37," ")</f>
        <v xml:space="preserve"> </v>
      </c>
      <c r="F37" t="str">
        <f>+IF(F$4=TRATAMIENTO!$E37,TRATAMIENTO!$C37," ")</f>
        <v xml:space="preserve"> </v>
      </c>
      <c r="G37" t="str">
        <f>+IF(G$4=TRATAMIENTO!$E37,TRATAMIENTO!$C37," ")</f>
        <v xml:space="preserve"> </v>
      </c>
    </row>
    <row r="38" spans="1:7">
      <c r="A38" s="136"/>
      <c r="B38" s="134"/>
      <c r="C38" t="str">
        <f>+IF(C$4=TRATAMIENTO!$E38,TRATAMIENTO!$C38," ")</f>
        <v xml:space="preserve"> </v>
      </c>
      <c r="D38" t="str">
        <f>+IF(D$4=TRATAMIENTO!$E38,TRATAMIENTO!$C38," ")</f>
        <v xml:space="preserve"> </v>
      </c>
      <c r="E38" t="str">
        <f>+IF(E$4=TRATAMIENTO!$E38,TRATAMIENTO!$C38," ")</f>
        <v xml:space="preserve"> </v>
      </c>
      <c r="F38" t="str">
        <f>+IF(F$4=TRATAMIENTO!$E38,TRATAMIENTO!$C38," ")</f>
        <v xml:space="preserve"> </v>
      </c>
      <c r="G38" t="str">
        <f>+IF(G$4=TRATAMIENTO!$E38,TRATAMIENTO!$C38," ")</f>
        <v xml:space="preserve"> </v>
      </c>
    </row>
    <row r="39" spans="1:7">
      <c r="A39" s="136"/>
      <c r="B39" s="149" t="s">
        <v>193</v>
      </c>
      <c r="C39" t="str">
        <f>+IF(C$4=TRATAMIENTO!$E39,TRATAMIENTO!$C39," ")</f>
        <v xml:space="preserve"> </v>
      </c>
      <c r="D39" t="str">
        <f>+IF(D$4=TRATAMIENTO!$E39,TRATAMIENTO!$C39," ")</f>
        <v xml:space="preserve"> </v>
      </c>
      <c r="E39" t="str">
        <f>+IF(E$4=TRATAMIENTO!$E39,TRATAMIENTO!$C39," ")</f>
        <v xml:space="preserve"> </v>
      </c>
      <c r="F39" t="str">
        <f>+IF(F$4=TRATAMIENTO!$E39,TRATAMIENTO!$C39," ")</f>
        <v xml:space="preserve"> </v>
      </c>
      <c r="G39" t="str">
        <f>+IF(G$4=TRATAMIENTO!$E39,TRATAMIENTO!$C39," ")</f>
        <v xml:space="preserve"> </v>
      </c>
    </row>
    <row r="40" spans="1:7">
      <c r="A40" s="136"/>
      <c r="B40" s="134"/>
      <c r="C40" t="str">
        <f>+IF(C$4=TRATAMIENTO!$E40,TRATAMIENTO!$C40," ")</f>
        <v xml:space="preserve"> </v>
      </c>
      <c r="D40" t="str">
        <f>+IF(D$4=TRATAMIENTO!$E40,TRATAMIENTO!$C40," ")</f>
        <v xml:space="preserve"> </v>
      </c>
      <c r="E40" t="str">
        <f>+IF(E$4=TRATAMIENTO!$E40,TRATAMIENTO!$C40," ")</f>
        <v xml:space="preserve"> </v>
      </c>
      <c r="F40" t="str">
        <f>+IF(F$4=TRATAMIENTO!$E40,TRATAMIENTO!$C40," ")</f>
        <v xml:space="preserve"> </v>
      </c>
      <c r="G40" t="str">
        <f>+IF(G$4=TRATAMIENTO!$E40,TRATAMIENTO!$C40," ")</f>
        <v xml:space="preserve"> </v>
      </c>
    </row>
    <row r="41" spans="1:7">
      <c r="A41" s="136"/>
      <c r="B41" s="134"/>
      <c r="C41" t="str">
        <f>+IF(C$4=TRATAMIENTO!$E41,TRATAMIENTO!$C41," ")</f>
        <v xml:space="preserve"> </v>
      </c>
      <c r="D41" t="str">
        <f>+IF(D$4=TRATAMIENTO!$E41,TRATAMIENTO!$C41," ")</f>
        <v xml:space="preserve"> </v>
      </c>
      <c r="E41" t="str">
        <f>+IF(E$4=TRATAMIENTO!$E41,TRATAMIENTO!$C41," ")</f>
        <v xml:space="preserve"> </v>
      </c>
      <c r="F41" t="str">
        <f>+IF(F$4=TRATAMIENTO!$E41,TRATAMIENTO!$C41," ")</f>
        <v xml:space="preserve"> </v>
      </c>
      <c r="G41" t="str">
        <f>+IF(G$4=TRATAMIENTO!$E41,TRATAMIENTO!$C41," ")</f>
        <v xml:space="preserve"> </v>
      </c>
    </row>
    <row r="42" spans="1:7">
      <c r="A42" s="136"/>
      <c r="B42" s="134"/>
      <c r="C42" t="str">
        <f>+IF(C$4=TRATAMIENTO!$E42,TRATAMIENTO!$C42," ")</f>
        <v xml:space="preserve"> </v>
      </c>
      <c r="D42" t="str">
        <f>+IF(D$4=TRATAMIENTO!$E42,TRATAMIENTO!$C42," ")</f>
        <v xml:space="preserve"> </v>
      </c>
      <c r="E42" t="str">
        <f>+IF(E$4=TRATAMIENTO!$E42,TRATAMIENTO!$C42," ")</f>
        <v xml:space="preserve"> </v>
      </c>
      <c r="F42" t="str">
        <f>+IF(F$4=TRATAMIENTO!$E42,TRATAMIENTO!$C42," ")</f>
        <v xml:space="preserve"> </v>
      </c>
      <c r="G42" t="str">
        <f>+IF(G$4=TRATAMIENTO!$E42,TRATAMIENTO!$C42," ")</f>
        <v xml:space="preserve"> </v>
      </c>
    </row>
    <row r="43" spans="1:7">
      <c r="A43" s="136"/>
      <c r="B43" s="134"/>
      <c r="C43" t="str">
        <f>+IF(C$4=TRATAMIENTO!$E43,TRATAMIENTO!$C43," ")</f>
        <v xml:space="preserve"> </v>
      </c>
      <c r="D43" t="str">
        <f>+IF(D$4=TRATAMIENTO!$E43,TRATAMIENTO!$C43," ")</f>
        <v xml:space="preserve"> </v>
      </c>
      <c r="E43" t="str">
        <f>+IF(E$4=TRATAMIENTO!$E43,TRATAMIENTO!$C43," ")</f>
        <v xml:space="preserve"> </v>
      </c>
      <c r="F43" t="str">
        <f>+IF(F$4=TRATAMIENTO!$E43,TRATAMIENTO!$C43," ")</f>
        <v xml:space="preserve"> </v>
      </c>
      <c r="G43" t="str">
        <f>+IF(G$4=TRATAMIENTO!$E43,TRATAMIENTO!$C43," ")</f>
        <v xml:space="preserve"> </v>
      </c>
    </row>
    <row r="44" spans="1:7">
      <c r="A44" s="136"/>
      <c r="B44" s="149" t="s">
        <v>213</v>
      </c>
      <c r="C44" t="str">
        <f>+IF(C$4=TRATAMIENTO!$E44,TRATAMIENTO!$C44," ")</f>
        <v xml:space="preserve"> </v>
      </c>
      <c r="D44" t="str">
        <f>+IF(D$4=TRATAMIENTO!$E44,TRATAMIENTO!$C44," ")</f>
        <v xml:space="preserve"> </v>
      </c>
      <c r="E44" t="str">
        <f>+IF(E$4=TRATAMIENTO!$E44,TRATAMIENTO!$C44," ")</f>
        <v xml:space="preserve"> </v>
      </c>
      <c r="F44" t="str">
        <f>+IF(F$4=TRATAMIENTO!$E44,TRATAMIENTO!$C44," ")</f>
        <v xml:space="preserve"> </v>
      </c>
      <c r="G44" t="str">
        <f>+IF(G$4=TRATAMIENTO!$E44,TRATAMIENTO!$C44," ")</f>
        <v xml:space="preserve"> </v>
      </c>
    </row>
    <row r="45" spans="1:7">
      <c r="A45" s="136"/>
      <c r="B45" s="134"/>
      <c r="C45" t="str">
        <f>+IF(C$4=TRATAMIENTO!$E45,TRATAMIENTO!$C45," ")</f>
        <v xml:space="preserve"> </v>
      </c>
      <c r="D45" t="str">
        <f>+IF(D$4=TRATAMIENTO!$E45,TRATAMIENTO!$C45," ")</f>
        <v xml:space="preserve"> </v>
      </c>
      <c r="E45" t="str">
        <f>+IF(E$4=TRATAMIENTO!$E45,TRATAMIENTO!$C45," ")</f>
        <v xml:space="preserve"> </v>
      </c>
      <c r="F45" t="str">
        <f>+IF(F$4=TRATAMIENTO!$E45,TRATAMIENTO!$C45," ")</f>
        <v xml:space="preserve"> </v>
      </c>
      <c r="G45" t="str">
        <f>+IF(G$4=TRATAMIENTO!$E45,TRATAMIENTO!$C45," ")</f>
        <v xml:space="preserve"> </v>
      </c>
    </row>
    <row r="46" spans="1:7">
      <c r="A46" s="136"/>
      <c r="B46" s="134"/>
      <c r="C46" t="str">
        <f>+IF(C$4=TRATAMIENTO!$E46,TRATAMIENTO!$C46," ")</f>
        <v xml:space="preserve"> </v>
      </c>
      <c r="D46" t="str">
        <f>+IF(D$4=TRATAMIENTO!$E46,TRATAMIENTO!$C46," ")</f>
        <v xml:space="preserve"> </v>
      </c>
      <c r="E46" t="str">
        <f>+IF(E$4=TRATAMIENTO!$E46,TRATAMIENTO!$C46," ")</f>
        <v xml:space="preserve"> </v>
      </c>
      <c r="F46" t="str">
        <f>+IF(F$4=TRATAMIENTO!$E46,TRATAMIENTO!$C46," ")</f>
        <v xml:space="preserve"> </v>
      </c>
      <c r="G46" t="str">
        <f>+IF(G$4=TRATAMIENTO!$E46,TRATAMIENTO!$C46," ")</f>
        <v xml:space="preserve"> </v>
      </c>
    </row>
    <row r="47" spans="1:7">
      <c r="A47" s="136"/>
      <c r="B47" s="134"/>
      <c r="C47" t="str">
        <f>+IF(C$4=TRATAMIENTO!$E47,TRATAMIENTO!$C47," ")</f>
        <v xml:space="preserve"> </v>
      </c>
      <c r="D47" t="str">
        <f>+IF(D$4=TRATAMIENTO!$E47,TRATAMIENTO!$C47," ")</f>
        <v xml:space="preserve"> </v>
      </c>
      <c r="E47" t="str">
        <f>+IF(E$4=TRATAMIENTO!$E47,TRATAMIENTO!$C47," ")</f>
        <v xml:space="preserve"> </v>
      </c>
      <c r="F47" t="str">
        <f>+IF(F$4=TRATAMIENTO!$E47,TRATAMIENTO!$C47," ")</f>
        <v xml:space="preserve"> </v>
      </c>
      <c r="G47" t="str">
        <f>+IF(G$4=TRATAMIENTO!$E47,TRATAMIENTO!$C47," ")</f>
        <v xml:space="preserve"> </v>
      </c>
    </row>
    <row r="48" spans="1:7">
      <c r="A48" s="136"/>
      <c r="B48" s="134"/>
      <c r="C48" t="str">
        <f>+IF(C$4=TRATAMIENTO!$E48,TRATAMIENTO!$C48," ")</f>
        <v xml:space="preserve"> </v>
      </c>
      <c r="D48" t="str">
        <f>+IF(D$4=TRATAMIENTO!$E48,TRATAMIENTO!$C48," ")</f>
        <v xml:space="preserve"> </v>
      </c>
      <c r="E48" t="str">
        <f>+IF(E$4=TRATAMIENTO!$E48,TRATAMIENTO!$C48," ")</f>
        <v xml:space="preserve"> </v>
      </c>
      <c r="F48" t="str">
        <f>+IF(F$4=TRATAMIENTO!$E48,TRATAMIENTO!$C48," ")</f>
        <v xml:space="preserve"> </v>
      </c>
      <c r="G48" t="str">
        <f>+IF(G$4=TRATAMIENTO!$E48,TRATAMIENTO!$C48," ")</f>
        <v xml:space="preserve"> </v>
      </c>
    </row>
    <row r="49" spans="1:7">
      <c r="A49" s="136"/>
      <c r="B49" s="134"/>
      <c r="C49" t="str">
        <f>+IF(C$4=TRATAMIENTO!$E49,TRATAMIENTO!$C49," ")</f>
        <v xml:space="preserve"> </v>
      </c>
      <c r="D49" t="str">
        <f>+IF(D$4=TRATAMIENTO!$E49,TRATAMIENTO!$C49," ")</f>
        <v xml:space="preserve"> </v>
      </c>
      <c r="E49" t="str">
        <f>+IF(E$4=TRATAMIENTO!$E49,TRATAMIENTO!$C49," ")</f>
        <v xml:space="preserve"> </v>
      </c>
      <c r="F49" t="str">
        <f>+IF(F$4=TRATAMIENTO!$E49,TRATAMIENTO!$C49," ")</f>
        <v xml:space="preserve"> </v>
      </c>
      <c r="G49" t="str">
        <f>+IF(G$4=TRATAMIENTO!$E49,TRATAMIENTO!$C49," ")</f>
        <v xml:space="preserve"> </v>
      </c>
    </row>
    <row r="50" spans="1:7">
      <c r="A50" s="136"/>
      <c r="B50" s="134"/>
      <c r="C50" t="str">
        <f>+IF(C$4=TRATAMIENTO!$E50,TRATAMIENTO!$C50," ")</f>
        <v xml:space="preserve"> </v>
      </c>
      <c r="D50" t="str">
        <f>+IF(D$4=TRATAMIENTO!$E50,TRATAMIENTO!$C50," ")</f>
        <v xml:space="preserve"> </v>
      </c>
      <c r="E50" t="str">
        <f>+IF(E$4=TRATAMIENTO!$E50,TRATAMIENTO!$C50," ")</f>
        <v xml:space="preserve"> </v>
      </c>
      <c r="F50" t="str">
        <f>+IF(F$4=TRATAMIENTO!$E50,TRATAMIENTO!$C50," ")</f>
        <v xml:space="preserve"> </v>
      </c>
      <c r="G50" t="str">
        <f>+IF(G$4=TRATAMIENTO!$E50,TRATAMIENTO!$C50," ")</f>
        <v xml:space="preserve"> </v>
      </c>
    </row>
    <row r="51" spans="1:7">
      <c r="A51" s="136"/>
      <c r="B51" s="133" t="s">
        <v>228</v>
      </c>
      <c r="C51" t="str">
        <f>+IF(C$4=TRATAMIENTO!$E51,TRATAMIENTO!$C51," ")</f>
        <v xml:space="preserve"> </v>
      </c>
      <c r="D51" t="str">
        <f>+IF(D$4=TRATAMIENTO!$E51,TRATAMIENTO!$C51," ")</f>
        <v xml:space="preserve"> </v>
      </c>
      <c r="E51" t="str">
        <f>+IF(E$4=TRATAMIENTO!$E51,TRATAMIENTO!$C51," ")</f>
        <v xml:space="preserve"> </v>
      </c>
      <c r="F51" t="str">
        <f>+IF(F$4=TRATAMIENTO!$E51,TRATAMIENTO!$C51," ")</f>
        <v xml:space="preserve"> </v>
      </c>
      <c r="G51" t="str">
        <f>+IF(G$4=TRATAMIENTO!$E51,TRATAMIENTO!$C51," ")</f>
        <v xml:space="preserve"> </v>
      </c>
    </row>
    <row r="52" spans="1:7">
      <c r="A52" s="136"/>
      <c r="B52" s="134"/>
      <c r="C52" t="str">
        <f>+IF(C$4=TRATAMIENTO!$E52,TRATAMIENTO!$C52," ")</f>
        <v xml:space="preserve"> </v>
      </c>
      <c r="D52" t="str">
        <f>+IF(D$4=TRATAMIENTO!$E52,TRATAMIENTO!$C52," ")</f>
        <v xml:space="preserve"> </v>
      </c>
      <c r="E52" t="str">
        <f>+IF(E$4=TRATAMIENTO!$E52,TRATAMIENTO!$C52," ")</f>
        <v xml:space="preserve"> </v>
      </c>
      <c r="F52" t="str">
        <f>+IF(F$4=TRATAMIENTO!$E52,TRATAMIENTO!$C52," ")</f>
        <v xml:space="preserve"> </v>
      </c>
      <c r="G52" t="str">
        <f>+IF(G$4=TRATAMIENTO!$E52,TRATAMIENTO!$C52," ")</f>
        <v xml:space="preserve"> </v>
      </c>
    </row>
    <row r="53" spans="1:7">
      <c r="A53" s="136"/>
      <c r="B53" s="134"/>
      <c r="C53" t="str">
        <f>+IF(C$4=TRATAMIENTO!$E53,TRATAMIENTO!$C53," ")</f>
        <v xml:space="preserve"> </v>
      </c>
      <c r="D53" t="str">
        <f>+IF(D$4=TRATAMIENTO!$E53,TRATAMIENTO!$C53," ")</f>
        <v xml:space="preserve"> </v>
      </c>
      <c r="E53" t="str">
        <f>+IF(E$4=TRATAMIENTO!$E53,TRATAMIENTO!$C53," ")</f>
        <v xml:space="preserve"> </v>
      </c>
      <c r="F53" t="str">
        <f>+IF(F$4=TRATAMIENTO!$E53,TRATAMIENTO!$C53," ")</f>
        <v xml:space="preserve"> </v>
      </c>
      <c r="G53" t="str">
        <f>+IF(G$4=TRATAMIENTO!$E53,TRATAMIENTO!$C53," ")</f>
        <v xml:space="preserve"> </v>
      </c>
    </row>
    <row r="54" spans="1:7">
      <c r="A54" s="136"/>
      <c r="B54" s="134"/>
      <c r="C54" t="str">
        <f>+IF(C$4=TRATAMIENTO!$E54,TRATAMIENTO!$C54," ")</f>
        <v xml:space="preserve"> </v>
      </c>
      <c r="D54" t="str">
        <f>+IF(D$4=TRATAMIENTO!$E54,TRATAMIENTO!$C54," ")</f>
        <v xml:space="preserve"> </v>
      </c>
      <c r="E54" t="str">
        <f>+IF(E$4=TRATAMIENTO!$E54,TRATAMIENTO!$C54," ")</f>
        <v xml:space="preserve"> </v>
      </c>
      <c r="F54" t="str">
        <f>+IF(F$4=TRATAMIENTO!$E54,TRATAMIENTO!$C54," ")</f>
        <v xml:space="preserve"> </v>
      </c>
      <c r="G54" t="str">
        <f>+IF(G$4=TRATAMIENTO!$E54,TRATAMIENTO!$C54," ")</f>
        <v xml:space="preserve"> </v>
      </c>
    </row>
    <row r="55" spans="1:7">
      <c r="A55" s="136"/>
      <c r="B55" s="134"/>
      <c r="C55" t="str">
        <f>+IF(C$4=TRATAMIENTO!$E55,TRATAMIENTO!$C55," ")</f>
        <v xml:space="preserve"> </v>
      </c>
      <c r="D55" t="str">
        <f>+IF(D$4=TRATAMIENTO!$E55,TRATAMIENTO!$C55," ")</f>
        <v xml:space="preserve"> </v>
      </c>
      <c r="E55" t="str">
        <f>+IF(E$4=TRATAMIENTO!$E55,TRATAMIENTO!$C55," ")</f>
        <v xml:space="preserve"> </v>
      </c>
      <c r="F55" t="str">
        <f>+IF(F$4=TRATAMIENTO!$E55,TRATAMIENTO!$C55," ")</f>
        <v xml:space="preserve"> </v>
      </c>
      <c r="G55" t="str">
        <f>+IF(G$4=TRATAMIENTO!$E55,TRATAMIENTO!$C55," ")</f>
        <v xml:space="preserve"> </v>
      </c>
    </row>
    <row r="56" spans="1:7">
      <c r="A56" s="136"/>
      <c r="B56" s="134"/>
      <c r="C56" t="str">
        <f>+IF(C$4=TRATAMIENTO!$E56,TRATAMIENTO!$C56," ")</f>
        <v xml:space="preserve"> </v>
      </c>
      <c r="D56" t="str">
        <f>+IF(D$4=TRATAMIENTO!$E56,TRATAMIENTO!$C56," ")</f>
        <v xml:space="preserve"> </v>
      </c>
      <c r="E56" t="str">
        <f>+IF(E$4=TRATAMIENTO!$E56,TRATAMIENTO!$C56," ")</f>
        <v xml:space="preserve"> </v>
      </c>
      <c r="F56" t="str">
        <f>+IF(F$4=TRATAMIENTO!$E56,TRATAMIENTO!$C56," ")</f>
        <v xml:space="preserve"> </v>
      </c>
      <c r="G56" t="str">
        <f>+IF(G$4=TRATAMIENTO!$E56,TRATAMIENTO!$C56," ")</f>
        <v xml:space="preserve"> </v>
      </c>
    </row>
    <row r="57" spans="1:7">
      <c r="A57" s="136"/>
      <c r="B57" s="133" t="s">
        <v>244</v>
      </c>
      <c r="C57" t="str">
        <f>+IF(C$4=TRATAMIENTO!$E57,TRATAMIENTO!$C57," ")</f>
        <v xml:space="preserve"> </v>
      </c>
      <c r="D57" t="str">
        <f>+IF(D$4=TRATAMIENTO!$E57,TRATAMIENTO!$C57," ")</f>
        <v xml:space="preserve"> </v>
      </c>
      <c r="E57" t="str">
        <f>+IF(E$4=TRATAMIENTO!$E57,TRATAMIENTO!$C57," ")</f>
        <v xml:space="preserve"> </v>
      </c>
      <c r="F57" t="str">
        <f>+IF(F$4=TRATAMIENTO!$E57,TRATAMIENTO!$C57," ")</f>
        <v xml:space="preserve"> </v>
      </c>
      <c r="G57" t="str">
        <f>+IF(G$4=TRATAMIENTO!$E57,TRATAMIENTO!$C57," ")</f>
        <v xml:space="preserve"> </v>
      </c>
    </row>
    <row r="58" spans="1:7">
      <c r="A58" s="136"/>
      <c r="B58" s="134"/>
      <c r="C58" t="str">
        <f>+IF(C$4=TRATAMIENTO!$E58,TRATAMIENTO!$C58," ")</f>
        <v xml:space="preserve"> </v>
      </c>
      <c r="D58" t="str">
        <f>+IF(D$4=TRATAMIENTO!$E58,TRATAMIENTO!$C58," ")</f>
        <v xml:space="preserve"> </v>
      </c>
      <c r="E58" t="str">
        <f>+IF(E$4=TRATAMIENTO!$E58,TRATAMIENTO!$C58," ")</f>
        <v xml:space="preserve"> </v>
      </c>
      <c r="F58" t="str">
        <f>+IF(F$4=TRATAMIENTO!$E58,TRATAMIENTO!$C58," ")</f>
        <v xml:space="preserve"> </v>
      </c>
      <c r="G58" t="str">
        <f>+IF(G$4=TRATAMIENTO!$E58,TRATAMIENTO!$C58," ")</f>
        <v xml:space="preserve"> </v>
      </c>
    </row>
    <row r="59" spans="1:7">
      <c r="A59" s="136"/>
      <c r="B59" s="134"/>
      <c r="C59" t="str">
        <f>+IF(C$4=TRATAMIENTO!$E59,TRATAMIENTO!$C59," ")</f>
        <v xml:space="preserve"> </v>
      </c>
      <c r="D59" t="str">
        <f>+IF(D$4=TRATAMIENTO!$E59,TRATAMIENTO!$C59," ")</f>
        <v xml:space="preserve"> </v>
      </c>
      <c r="E59" t="str">
        <f>+IF(E$4=TRATAMIENTO!$E59,TRATAMIENTO!$C59," ")</f>
        <v xml:space="preserve"> </v>
      </c>
      <c r="F59" t="str">
        <f>+IF(F$4=TRATAMIENTO!$E59,TRATAMIENTO!$C59," ")</f>
        <v xml:space="preserve"> </v>
      </c>
      <c r="G59" t="str">
        <f>+IF(G$4=TRATAMIENTO!$E59,TRATAMIENTO!$C59," ")</f>
        <v xml:space="preserve"> </v>
      </c>
    </row>
    <row r="60" spans="1:7">
      <c r="A60" s="136"/>
      <c r="B60" s="134"/>
      <c r="C60" t="str">
        <f>+IF(C$4=TRATAMIENTO!$E60,TRATAMIENTO!$C60," ")</f>
        <v xml:space="preserve"> </v>
      </c>
      <c r="D60" t="str">
        <f>+IF(D$4=TRATAMIENTO!$E60,TRATAMIENTO!$C60," ")</f>
        <v xml:space="preserve"> </v>
      </c>
      <c r="E60" t="str">
        <f>+IF(E$4=TRATAMIENTO!$E60,TRATAMIENTO!$C60," ")</f>
        <v xml:space="preserve"> </v>
      </c>
      <c r="F60" t="str">
        <f>+IF(F$4=TRATAMIENTO!$E60,TRATAMIENTO!$C60," ")</f>
        <v xml:space="preserve"> </v>
      </c>
      <c r="G60" t="str">
        <f>+IF(G$4=TRATAMIENTO!$E60,TRATAMIENTO!$C60," ")</f>
        <v xml:space="preserve"> </v>
      </c>
    </row>
    <row r="61" spans="1:7">
      <c r="A61" s="136"/>
      <c r="B61" s="134"/>
      <c r="C61" t="str">
        <f>+IF(C$4=TRATAMIENTO!$E61,TRATAMIENTO!$C61," ")</f>
        <v xml:space="preserve"> </v>
      </c>
      <c r="D61" t="str">
        <f>+IF(D$4=TRATAMIENTO!$E61,TRATAMIENTO!$C61," ")</f>
        <v xml:space="preserve"> </v>
      </c>
      <c r="E61" t="str">
        <f>+IF(E$4=TRATAMIENTO!$E61,TRATAMIENTO!$C61," ")</f>
        <v xml:space="preserve"> </v>
      </c>
      <c r="F61" t="str">
        <f>+IF(F$4=TRATAMIENTO!$E61,TRATAMIENTO!$C61," ")</f>
        <v xml:space="preserve"> </v>
      </c>
      <c r="G61" t="str">
        <f>+IF(G$4=TRATAMIENTO!$E61,TRATAMIENTO!$C61," ")</f>
        <v xml:space="preserve"> </v>
      </c>
    </row>
    <row r="62" spans="1:7">
      <c r="A62" s="136"/>
      <c r="B62" s="134"/>
      <c r="C62" t="str">
        <f>+IF(C$4=TRATAMIENTO!$E62,TRATAMIENTO!$C62," ")</f>
        <v xml:space="preserve"> </v>
      </c>
      <c r="D62" t="str">
        <f>+IF(D$4=TRATAMIENTO!$E62,TRATAMIENTO!$C62," ")</f>
        <v xml:space="preserve"> </v>
      </c>
      <c r="E62" t="str">
        <f>+IF(E$4=TRATAMIENTO!$E62,TRATAMIENTO!$C62," ")</f>
        <v xml:space="preserve"> </v>
      </c>
      <c r="F62" t="str">
        <f>+IF(F$4=TRATAMIENTO!$E62,TRATAMIENTO!$C62," ")</f>
        <v xml:space="preserve"> </v>
      </c>
      <c r="G62" t="str">
        <f>+IF(G$4=TRATAMIENTO!$E62,TRATAMIENTO!$C62," ")</f>
        <v xml:space="preserve"> </v>
      </c>
    </row>
    <row r="63" spans="1:7">
      <c r="A63" s="136"/>
      <c r="B63" s="134"/>
      <c r="C63" t="str">
        <f>+IF(C$4=TRATAMIENTO!$E63,TRATAMIENTO!$C63," ")</f>
        <v xml:space="preserve"> </v>
      </c>
      <c r="D63" t="str">
        <f>+IF(D$4=TRATAMIENTO!$E63,TRATAMIENTO!$C63," ")</f>
        <v xml:space="preserve"> </v>
      </c>
      <c r="E63" t="str">
        <f>+IF(E$4=TRATAMIENTO!$E63,TRATAMIENTO!$C63," ")</f>
        <v xml:space="preserve"> </v>
      </c>
      <c r="F63" t="str">
        <f>+IF(F$4=TRATAMIENTO!$E63,TRATAMIENTO!$C63," ")</f>
        <v xml:space="preserve"> </v>
      </c>
      <c r="G63" t="str">
        <f>+IF(G$4=TRATAMIENTO!$E63,TRATAMIENTO!$C63," ")</f>
        <v xml:space="preserve"> </v>
      </c>
    </row>
    <row r="64" spans="1:7">
      <c r="A64" s="136"/>
      <c r="B64" s="133" t="s">
        <v>260</v>
      </c>
      <c r="C64" t="str">
        <f>+IF(C$4=TRATAMIENTO!$E64,TRATAMIENTO!$C64," ")</f>
        <v xml:space="preserve"> </v>
      </c>
      <c r="D64" t="str">
        <f>+IF(D$4=TRATAMIENTO!$E64,TRATAMIENTO!$C64," ")</f>
        <v xml:space="preserve"> </v>
      </c>
      <c r="E64" t="str">
        <f>+IF(E$4=TRATAMIENTO!$E64,TRATAMIENTO!$C64," ")</f>
        <v xml:space="preserve"> </v>
      </c>
      <c r="F64" t="str">
        <f>+IF(F$4=TRATAMIENTO!$E64,TRATAMIENTO!$C64," ")</f>
        <v xml:space="preserve"> </v>
      </c>
      <c r="G64" t="str">
        <f>+IF(G$4=TRATAMIENTO!$E64,TRATAMIENTO!$C64," ")</f>
        <v xml:space="preserve"> </v>
      </c>
    </row>
    <row r="65" spans="1:7">
      <c r="A65" s="136"/>
      <c r="B65" s="134"/>
      <c r="C65" t="str">
        <f>+IF(C$4=TRATAMIENTO!$E65,TRATAMIENTO!$C65," ")</f>
        <v xml:space="preserve"> </v>
      </c>
      <c r="D65" t="str">
        <f>+IF(D$4=TRATAMIENTO!$E65,TRATAMIENTO!$C65," ")</f>
        <v xml:space="preserve"> </v>
      </c>
      <c r="E65" t="str">
        <f>+IF(E$4=TRATAMIENTO!$E65,TRATAMIENTO!$C65," ")</f>
        <v xml:space="preserve"> </v>
      </c>
      <c r="F65" t="str">
        <f>+IF(F$4=TRATAMIENTO!$E65,TRATAMIENTO!$C65," ")</f>
        <v xml:space="preserve"> </v>
      </c>
      <c r="G65" t="str">
        <f>+IF(G$4=TRATAMIENTO!$E65,TRATAMIENTO!$C65," ")</f>
        <v xml:space="preserve"> </v>
      </c>
    </row>
    <row r="66" spans="1:7">
      <c r="A66" s="136"/>
      <c r="B66" s="134"/>
      <c r="C66" t="str">
        <f>+IF(C$4=TRATAMIENTO!$E66,TRATAMIENTO!$C66," ")</f>
        <v xml:space="preserve"> </v>
      </c>
      <c r="D66" t="str">
        <f>+IF(D$4=TRATAMIENTO!$E66,TRATAMIENTO!$C66," ")</f>
        <v xml:space="preserve"> </v>
      </c>
      <c r="E66" t="str">
        <f>+IF(E$4=TRATAMIENTO!$E66,TRATAMIENTO!$C66," ")</f>
        <v xml:space="preserve"> </v>
      </c>
      <c r="F66" t="str">
        <f>+IF(F$4=TRATAMIENTO!$E66,TRATAMIENTO!$C66," ")</f>
        <v xml:space="preserve"> </v>
      </c>
      <c r="G66" t="str">
        <f>+IF(G$4=TRATAMIENTO!$E66,TRATAMIENTO!$C66," ")</f>
        <v xml:space="preserve"> </v>
      </c>
    </row>
    <row r="67" spans="1:7">
      <c r="A67" s="136"/>
      <c r="B67" s="134"/>
      <c r="C67" t="str">
        <f>+IF(C$4=TRATAMIENTO!$E67,TRATAMIENTO!$C67," ")</f>
        <v xml:space="preserve"> </v>
      </c>
      <c r="D67" t="str">
        <f>+IF(D$4=TRATAMIENTO!$E67,TRATAMIENTO!$C67," ")</f>
        <v xml:space="preserve"> </v>
      </c>
      <c r="E67" t="str">
        <f>+IF(E$4=TRATAMIENTO!$E67,TRATAMIENTO!$C67," ")</f>
        <v xml:space="preserve"> </v>
      </c>
      <c r="F67" t="str">
        <f>+IF(F$4=TRATAMIENTO!$E67,TRATAMIENTO!$C67," ")</f>
        <v xml:space="preserve"> </v>
      </c>
      <c r="G67" t="str">
        <f>+IF(G$4=TRATAMIENTO!$E67,TRATAMIENTO!$C67," ")</f>
        <v xml:space="preserve"> </v>
      </c>
    </row>
    <row r="68" spans="1:7">
      <c r="A68" s="136"/>
      <c r="B68" s="134"/>
      <c r="C68" t="str">
        <f>+IF(C$4=TRATAMIENTO!$E68,TRATAMIENTO!$C68," ")</f>
        <v xml:space="preserve"> </v>
      </c>
      <c r="D68" t="str">
        <f>+IF(D$4=TRATAMIENTO!$E68,TRATAMIENTO!$C68," ")</f>
        <v xml:space="preserve"> </v>
      </c>
      <c r="E68" t="str">
        <f>+IF(E$4=TRATAMIENTO!$E68,TRATAMIENTO!$C68," ")</f>
        <v xml:space="preserve"> </v>
      </c>
      <c r="F68" t="str">
        <f>+IF(F$4=TRATAMIENTO!$E68,TRATAMIENTO!$C68," ")</f>
        <v xml:space="preserve"> </v>
      </c>
      <c r="G68" t="str">
        <f>+IF(G$4=TRATAMIENTO!$E68,TRATAMIENTO!$C68," ")</f>
        <v xml:space="preserve"> </v>
      </c>
    </row>
    <row r="69" spans="1:7">
      <c r="A69" s="136"/>
      <c r="B69" s="134"/>
      <c r="C69" t="str">
        <f>+IF(C$4=TRATAMIENTO!$E69,TRATAMIENTO!$C69," ")</f>
        <v xml:space="preserve"> </v>
      </c>
      <c r="D69" t="str">
        <f>+IF(D$4=TRATAMIENTO!$E69,TRATAMIENTO!$C69," ")</f>
        <v xml:space="preserve"> </v>
      </c>
      <c r="E69" t="str">
        <f>+IF(E$4=TRATAMIENTO!$E69,TRATAMIENTO!$C69," ")</f>
        <v xml:space="preserve"> </v>
      </c>
      <c r="F69" t="str">
        <f>+IF(F$4=TRATAMIENTO!$E69,TRATAMIENTO!$C69," ")</f>
        <v xml:space="preserve"> </v>
      </c>
      <c r="G69" t="str">
        <f>+IF(G$4=TRATAMIENTO!$E69,TRATAMIENTO!$C69," ")</f>
        <v xml:space="preserve"> </v>
      </c>
    </row>
    <row r="70" spans="1:7">
      <c r="A70" s="136"/>
      <c r="B70" s="134"/>
      <c r="C70" t="str">
        <f>+IF(C$4=TRATAMIENTO!$E70,TRATAMIENTO!$C70," ")</f>
        <v xml:space="preserve"> </v>
      </c>
      <c r="D70" t="str">
        <f>+IF(D$4=TRATAMIENTO!$E70,TRATAMIENTO!$C70," ")</f>
        <v xml:space="preserve"> </v>
      </c>
      <c r="E70" t="str">
        <f>+IF(E$4=TRATAMIENTO!$E70,TRATAMIENTO!$C70," ")</f>
        <v xml:space="preserve"> </v>
      </c>
      <c r="F70" t="str">
        <f>+IF(F$4=TRATAMIENTO!$E70,TRATAMIENTO!$C70," ")</f>
        <v xml:space="preserve"> </v>
      </c>
      <c r="G70" t="str">
        <f>+IF(G$4=TRATAMIENTO!$E70,TRATAMIENTO!$C70," ")</f>
        <v xml:space="preserve"> </v>
      </c>
    </row>
    <row r="71" spans="1:7" ht="16.5" thickBot="1">
      <c r="A71" s="137"/>
      <c r="B71" s="134"/>
      <c r="C71" t="str">
        <f>+IF(C$4=TRATAMIENTO!$E71,TRATAMIENTO!$C71," ")</f>
        <v xml:space="preserve"> </v>
      </c>
      <c r="D71" t="str">
        <f>+IF(D$4=TRATAMIENTO!$E71,TRATAMIENTO!$C71," ")</f>
        <v xml:space="preserve"> </v>
      </c>
      <c r="E71" t="str">
        <f>+IF(E$4=TRATAMIENTO!$E71,TRATAMIENTO!$C71," ")</f>
        <v xml:space="preserve"> </v>
      </c>
      <c r="F71" t="str">
        <f>+IF(F$4=TRATAMIENTO!$E71,TRATAMIENTO!$C71," ")</f>
        <v xml:space="preserve"> </v>
      </c>
      <c r="G71" t="str">
        <f>+IF(G$4=TRATAMIENTO!$E71,TRATAMIENTO!$C71," ")</f>
        <v xml:space="preserve"> </v>
      </c>
    </row>
    <row r="72" spans="1:7">
      <c r="A72" s="150" t="s">
        <v>274</v>
      </c>
      <c r="B72" s="108" t="s">
        <v>275</v>
      </c>
      <c r="C72" t="str">
        <f>+IF(C$4=PRUEBAS!$E5,PRUEBAS!$C5," ")</f>
        <v xml:space="preserve"> </v>
      </c>
      <c r="D72" t="str">
        <f>+IF(D$4=PRUEBAS!$E5,PRUEBAS!$C5," ")</f>
        <v xml:space="preserve"> </v>
      </c>
      <c r="E72" t="str">
        <f>+IF(E$4=PRUEBAS!$E5,PRUEBAS!$C5," ")</f>
        <v xml:space="preserve"> </v>
      </c>
      <c r="F72" t="str">
        <f>+IF(F$4=PRUEBAS!$E5,PRUEBAS!$C5," ")</f>
        <v xml:space="preserve"> </v>
      </c>
      <c r="G72" t="str">
        <f>+IF(G$4=PRUEBAS!$E5,PRUEBAS!$C5," ")</f>
        <v xml:space="preserve"> </v>
      </c>
    </row>
    <row r="73" spans="1:7">
      <c r="A73" s="136"/>
      <c r="B73" s="133" t="s">
        <v>280</v>
      </c>
      <c r="C73" t="str">
        <f>+IF(C$4=PRUEBAS!$E6,PRUEBAS!$C6," ")</f>
        <v xml:space="preserve"> </v>
      </c>
      <c r="D73" t="str">
        <f>+IF(D$4=PRUEBAS!$E6,PRUEBAS!$C6," ")</f>
        <v xml:space="preserve"> </v>
      </c>
      <c r="E73" t="str">
        <f>+IF(E$4=PRUEBAS!$E6,PRUEBAS!$C6," ")</f>
        <v xml:space="preserve"> </v>
      </c>
      <c r="F73" t="str">
        <f>+IF(F$4=PRUEBAS!$E6,PRUEBAS!$C6," ")</f>
        <v xml:space="preserve"> </v>
      </c>
      <c r="G73" t="str">
        <f>+IF(G$4=PRUEBAS!$E6,PRUEBAS!$C6," ")</f>
        <v xml:space="preserve"> </v>
      </c>
    </row>
    <row r="74" spans="1:7">
      <c r="A74" s="136"/>
      <c r="B74" s="134"/>
      <c r="C74" t="str">
        <f>+IF(C$4=PRUEBAS!$E7,PRUEBAS!$C7," ")</f>
        <v xml:space="preserve"> </v>
      </c>
      <c r="D74" t="str">
        <f>+IF(D$4=PRUEBAS!$E7,PRUEBAS!$C7," ")</f>
        <v xml:space="preserve"> </v>
      </c>
      <c r="E74" t="str">
        <f>+IF(E$4=PRUEBAS!$E7,PRUEBAS!$C7," ")</f>
        <v xml:space="preserve"> </v>
      </c>
      <c r="F74" t="str">
        <f>+IF(F$4=PRUEBAS!$E7,PRUEBAS!$C7," ")</f>
        <v xml:space="preserve"> </v>
      </c>
      <c r="G74" t="str">
        <f>+IF(G$4=PRUEBAS!$E7,PRUEBAS!$C7," ")</f>
        <v xml:space="preserve"> </v>
      </c>
    </row>
    <row r="75" spans="1:7">
      <c r="A75" s="136"/>
      <c r="B75" s="134"/>
      <c r="C75" t="str">
        <f>+IF(C$4=PRUEBAS!$E8,PRUEBAS!$C8," ")</f>
        <v xml:space="preserve"> </v>
      </c>
      <c r="D75" t="str">
        <f>+IF(D$4=PRUEBAS!$E8,PRUEBAS!$C8," ")</f>
        <v xml:space="preserve"> </v>
      </c>
      <c r="E75" t="str">
        <f>+IF(E$4=PRUEBAS!$E8,PRUEBAS!$C8," ")</f>
        <v xml:space="preserve"> </v>
      </c>
      <c r="F75" t="str">
        <f>+IF(F$4=PRUEBAS!$E8,PRUEBAS!$C8," ")</f>
        <v xml:space="preserve"> </v>
      </c>
      <c r="G75" t="str">
        <f>+IF(G$4=PRUEBAS!$E8,PRUEBAS!$C8," ")</f>
        <v xml:space="preserve"> </v>
      </c>
    </row>
    <row r="76" spans="1:7">
      <c r="A76" s="136"/>
      <c r="B76" s="134"/>
      <c r="C76" t="str">
        <f>+IF(C$4=PRUEBAS!$E9,PRUEBAS!$C9," ")</f>
        <v xml:space="preserve"> </v>
      </c>
      <c r="D76" t="str">
        <f>+IF(D$4=PRUEBAS!$E9,PRUEBAS!$C9," ")</f>
        <v xml:space="preserve"> </v>
      </c>
      <c r="E76" t="str">
        <f>+IF(E$4=PRUEBAS!$E9,PRUEBAS!$C9," ")</f>
        <v xml:space="preserve"> </v>
      </c>
      <c r="F76" t="str">
        <f>+IF(F$4=PRUEBAS!$E9,PRUEBAS!$C9," ")</f>
        <v xml:space="preserve"> </v>
      </c>
      <c r="G76" t="str">
        <f>+IF(G$4=PRUEBAS!$E9,PRUEBAS!$C9," ")</f>
        <v xml:space="preserve"> </v>
      </c>
    </row>
    <row r="77" spans="1:7">
      <c r="A77" s="136"/>
      <c r="B77" s="134"/>
      <c r="C77" t="str">
        <f>+IF(C$4=PRUEBAS!$E10,PRUEBAS!$C10," ")</f>
        <v xml:space="preserve"> </v>
      </c>
      <c r="D77" t="str">
        <f>+IF(D$4=PRUEBAS!$E10,PRUEBAS!$C10," ")</f>
        <v xml:space="preserve"> </v>
      </c>
      <c r="E77" t="str">
        <f>+IF(E$4=PRUEBAS!$E10,PRUEBAS!$C10," ")</f>
        <v xml:space="preserve"> </v>
      </c>
      <c r="F77" t="str">
        <f>+IF(F$4=PRUEBAS!$E10,PRUEBAS!$C10," ")</f>
        <v xml:space="preserve"> </v>
      </c>
      <c r="G77" t="str">
        <f>+IF(G$4=PRUEBAS!$E10,PRUEBAS!$C10," ")</f>
        <v xml:space="preserve"> </v>
      </c>
    </row>
    <row r="78" spans="1:7">
      <c r="A78" s="136"/>
      <c r="B78" s="134"/>
      <c r="C78" t="str">
        <f>+IF(C$4=PRUEBAS!$E11,PRUEBAS!$C11," ")</f>
        <v xml:space="preserve"> </v>
      </c>
      <c r="D78" t="str">
        <f>+IF(D$4=PRUEBAS!$E11,PRUEBAS!$C11," ")</f>
        <v xml:space="preserve"> </v>
      </c>
      <c r="E78" t="str">
        <f>+IF(E$4=PRUEBAS!$E11,PRUEBAS!$C11," ")</f>
        <v xml:space="preserve"> </v>
      </c>
      <c r="F78" t="str">
        <f>+IF(F$4=PRUEBAS!$E11,PRUEBAS!$C11," ")</f>
        <v xml:space="preserve"> </v>
      </c>
      <c r="G78" t="str">
        <f>+IF(G$4=PRUEBAS!$E11,PRUEBAS!$C11," ")</f>
        <v xml:space="preserve"> </v>
      </c>
    </row>
    <row r="79" spans="1:7">
      <c r="A79" s="136"/>
      <c r="B79" s="134"/>
      <c r="C79" t="str">
        <f>+IF(C$4=PRUEBAS!$E12,PRUEBAS!$C12," ")</f>
        <v xml:space="preserve"> </v>
      </c>
      <c r="D79" t="str">
        <f>+IF(D$4=PRUEBAS!$E12,PRUEBAS!$C12," ")</f>
        <v xml:space="preserve"> </v>
      </c>
      <c r="E79" t="str">
        <f>+IF(E$4=PRUEBAS!$E12,PRUEBAS!$C12," ")</f>
        <v xml:space="preserve"> </v>
      </c>
      <c r="F79" t="str">
        <f>+IF(F$4=PRUEBAS!$E12,PRUEBAS!$C12," ")</f>
        <v xml:space="preserve"> </v>
      </c>
      <c r="G79" t="str">
        <f>+IF(G$4=PRUEBAS!$E12,PRUEBAS!$C12," ")</f>
        <v xml:space="preserve"> </v>
      </c>
    </row>
    <row r="80" spans="1:7">
      <c r="A80" s="136"/>
      <c r="B80" s="134"/>
      <c r="C80" t="str">
        <f>+IF(C$4=PRUEBAS!$E13,PRUEBAS!$C13," ")</f>
        <v xml:space="preserve"> </v>
      </c>
      <c r="D80" t="str">
        <f>+IF(D$4=PRUEBAS!$E13,PRUEBAS!$C13," ")</f>
        <v xml:space="preserve"> </v>
      </c>
      <c r="E80" t="str">
        <f>+IF(E$4=PRUEBAS!$E13,PRUEBAS!$C13," ")</f>
        <v xml:space="preserve"> </v>
      </c>
      <c r="F80" t="str">
        <f>+IF(F$4=PRUEBAS!$E13,PRUEBAS!$C13," ")</f>
        <v xml:space="preserve"> </v>
      </c>
      <c r="G80" t="str">
        <f>+IF(G$4=PRUEBAS!$E13,PRUEBAS!$C13," ")</f>
        <v xml:space="preserve"> </v>
      </c>
    </row>
    <row r="81" spans="1:7">
      <c r="A81" s="136"/>
      <c r="B81" s="134"/>
      <c r="C81" t="str">
        <f>+IF(C$4=PRUEBAS!$E14,PRUEBAS!$C14," ")</f>
        <v xml:space="preserve"> </v>
      </c>
      <c r="D81" t="str">
        <f>+IF(D$4=PRUEBAS!$E14,PRUEBAS!$C14," ")</f>
        <v xml:space="preserve"> </v>
      </c>
      <c r="E81" t="str">
        <f>+IF(E$4=PRUEBAS!$E14,PRUEBAS!$C14," ")</f>
        <v xml:space="preserve"> </v>
      </c>
      <c r="F81" t="str">
        <f>+IF(F$4=PRUEBAS!$E14,PRUEBAS!$C14," ")</f>
        <v xml:space="preserve"> </v>
      </c>
      <c r="G81" t="str">
        <f>+IF(G$4=PRUEBAS!$E14,PRUEBAS!$C14," ")</f>
        <v xml:space="preserve"> </v>
      </c>
    </row>
    <row r="82" spans="1:7">
      <c r="A82" s="136"/>
      <c r="B82" s="134"/>
      <c r="C82" t="str">
        <f>+IF(C$4=PRUEBAS!$E15,PRUEBAS!$C15," ")</f>
        <v xml:space="preserve"> </v>
      </c>
      <c r="D82" t="str">
        <f>+IF(D$4=PRUEBAS!$E15,PRUEBAS!$C15," ")</f>
        <v xml:space="preserve"> </v>
      </c>
      <c r="E82" t="str">
        <f>+IF(E$4=PRUEBAS!$E15,PRUEBAS!$C15," ")</f>
        <v xml:space="preserve"> </v>
      </c>
      <c r="F82" t="str">
        <f>+IF(F$4=PRUEBAS!$E15,PRUEBAS!$C15," ")</f>
        <v xml:space="preserve"> </v>
      </c>
      <c r="G82" t="str">
        <f>+IF(G$4=PRUEBAS!$E15,PRUEBAS!$C15," ")</f>
        <v xml:space="preserve"> </v>
      </c>
    </row>
    <row r="83" spans="1:7">
      <c r="A83" s="136"/>
      <c r="B83" s="134"/>
      <c r="C83" t="str">
        <f>+IF(C$4=PRUEBAS!$E16,PRUEBAS!$C16," ")</f>
        <v xml:space="preserve"> </v>
      </c>
      <c r="D83" t="str">
        <f>+IF(D$4=PRUEBAS!$E16,PRUEBAS!$C16," ")</f>
        <v xml:space="preserve"> </v>
      </c>
      <c r="E83" t="str">
        <f>+IF(E$4=PRUEBAS!$E16,PRUEBAS!$C16," ")</f>
        <v xml:space="preserve"> </v>
      </c>
      <c r="F83" t="str">
        <f>+IF(F$4=PRUEBAS!$E16,PRUEBAS!$C16," ")</f>
        <v xml:space="preserve"> </v>
      </c>
      <c r="G83" t="str">
        <f>+IF(G$4=PRUEBAS!$E16,PRUEBAS!$C16," ")</f>
        <v xml:space="preserve"> </v>
      </c>
    </row>
    <row r="84" spans="1:7">
      <c r="A84" s="136"/>
      <c r="B84" s="134"/>
      <c r="C84" t="str">
        <f>+IF(C$4=PRUEBAS!$E17,PRUEBAS!$C17," ")</f>
        <v xml:space="preserve"> </v>
      </c>
      <c r="D84" t="str">
        <f>+IF(D$4=PRUEBAS!$E17,PRUEBAS!$C17," ")</f>
        <v xml:space="preserve"> </v>
      </c>
      <c r="E84" t="str">
        <f>+IF(E$4=PRUEBAS!$E17,PRUEBAS!$C17," ")</f>
        <v xml:space="preserve"> </v>
      </c>
      <c r="F84" t="str">
        <f>+IF(F$4=PRUEBAS!$E17,PRUEBAS!$C17," ")</f>
        <v xml:space="preserve"> </v>
      </c>
      <c r="G84" t="str">
        <f>+IF(G$4=PRUEBAS!$E17,PRUEBAS!$C17," ")</f>
        <v xml:space="preserve"> </v>
      </c>
    </row>
    <row r="85" spans="1:7">
      <c r="A85" s="136"/>
      <c r="B85" s="134"/>
      <c r="C85" t="str">
        <f>+IF(C$4=PRUEBAS!$E18,PRUEBAS!$C18," ")</f>
        <v xml:space="preserve"> </v>
      </c>
      <c r="D85" t="str">
        <f>+IF(D$4=PRUEBAS!$E18,PRUEBAS!$C18," ")</f>
        <v xml:space="preserve"> </v>
      </c>
      <c r="E85" t="str">
        <f>+IF(E$4=PRUEBAS!$E18,PRUEBAS!$C18," ")</f>
        <v xml:space="preserve"> </v>
      </c>
      <c r="F85" t="str">
        <f>+IF(F$4=PRUEBAS!$E18,PRUEBAS!$C18," ")</f>
        <v xml:space="preserve"> </v>
      </c>
      <c r="G85" t="str">
        <f>+IF(G$4=PRUEBAS!$E18,PRUEBAS!$C18," ")</f>
        <v xml:space="preserve"> </v>
      </c>
    </row>
    <row r="86" spans="1:7">
      <c r="A86" s="136"/>
      <c r="B86" s="134"/>
      <c r="C86" t="str">
        <f>+IF(C$4=PRUEBAS!$E19,PRUEBAS!$C19," ")</f>
        <v xml:space="preserve"> </v>
      </c>
      <c r="D86" t="str">
        <f>+IF(D$4=PRUEBAS!$E19,PRUEBAS!$C19," ")</f>
        <v xml:space="preserve"> </v>
      </c>
      <c r="E86" t="str">
        <f>+IF(E$4=PRUEBAS!$E19,PRUEBAS!$C19," ")</f>
        <v xml:space="preserve"> </v>
      </c>
      <c r="F86" t="str">
        <f>+IF(F$4=PRUEBAS!$E19,PRUEBAS!$C19," ")</f>
        <v xml:space="preserve"> </v>
      </c>
      <c r="G86" t="str">
        <f>+IF(G$4=PRUEBAS!$E19,PRUEBAS!$C19," ")</f>
        <v xml:space="preserve"> </v>
      </c>
    </row>
    <row r="87" spans="1:7">
      <c r="A87" s="136"/>
      <c r="B87" s="134"/>
      <c r="C87" t="str">
        <f>+IF(C$4=PRUEBAS!$E20,PRUEBAS!$C20," ")</f>
        <v xml:space="preserve"> </v>
      </c>
      <c r="D87" t="str">
        <f>+IF(D$4=PRUEBAS!$E20,PRUEBAS!$C20," ")</f>
        <v xml:space="preserve"> </v>
      </c>
      <c r="E87" t="str">
        <f>+IF(E$4=PRUEBAS!$E20,PRUEBAS!$C20," ")</f>
        <v xml:space="preserve"> </v>
      </c>
      <c r="F87" t="str">
        <f>+IF(F$4=PRUEBAS!$E20,PRUEBAS!$C20," ")</f>
        <v xml:space="preserve"> </v>
      </c>
      <c r="G87" t="str">
        <f>+IF(G$4=PRUEBAS!$E20,PRUEBAS!$C20," ")</f>
        <v xml:space="preserve"> </v>
      </c>
    </row>
    <row r="88" spans="1:7">
      <c r="A88" s="136"/>
      <c r="B88" s="134"/>
      <c r="C88" t="str">
        <f>+IF(C$4=PRUEBAS!$E21,PRUEBAS!$C21," ")</f>
        <v xml:space="preserve"> </v>
      </c>
      <c r="D88" t="str">
        <f>+IF(D$4=PRUEBAS!$E21,PRUEBAS!$C21," ")</f>
        <v xml:space="preserve"> </v>
      </c>
      <c r="E88" t="str">
        <f>+IF(E$4=PRUEBAS!$E21,PRUEBAS!$C21," ")</f>
        <v xml:space="preserve"> </v>
      </c>
      <c r="F88" t="str">
        <f>+IF(F$4=PRUEBAS!$E21,PRUEBAS!$C21," ")</f>
        <v xml:space="preserve"> </v>
      </c>
      <c r="G88" t="str">
        <f>+IF(G$4=PRUEBAS!$E21,PRUEBAS!$C21," ")</f>
        <v xml:space="preserve"> </v>
      </c>
    </row>
    <row r="89" spans="1:7">
      <c r="A89" s="136"/>
      <c r="B89" s="134"/>
      <c r="C89" t="str">
        <f>+IF(C$4=PRUEBAS!$E22,PRUEBAS!$C22," ")</f>
        <v xml:space="preserve"> </v>
      </c>
      <c r="D89" t="str">
        <f>+IF(D$4=PRUEBAS!$E22,PRUEBAS!$C22," ")</f>
        <v xml:space="preserve"> </v>
      </c>
      <c r="E89" t="str">
        <f>+IF(E$4=PRUEBAS!$E22,PRUEBAS!$C22," ")</f>
        <v xml:space="preserve"> </v>
      </c>
      <c r="F89" t="str">
        <f>+IF(F$4=PRUEBAS!$E22,PRUEBAS!$C22," ")</f>
        <v xml:space="preserve"> </v>
      </c>
      <c r="G89" t="str">
        <f>+IF(G$4=PRUEBAS!$E22,PRUEBAS!$C22," ")</f>
        <v xml:space="preserve"> </v>
      </c>
    </row>
    <row r="90" spans="1:7">
      <c r="A90" s="136"/>
      <c r="B90" s="134"/>
      <c r="C90" t="str">
        <f>+IF(C$4=PRUEBAS!$E23,PRUEBAS!$C23," ")</f>
        <v xml:space="preserve"> </v>
      </c>
      <c r="D90" t="str">
        <f>+IF(D$4=PRUEBAS!$E23,PRUEBAS!$C23," ")</f>
        <v xml:space="preserve"> </v>
      </c>
      <c r="E90" t="str">
        <f>+IF(E$4=PRUEBAS!$E23,PRUEBAS!$C23," ")</f>
        <v xml:space="preserve"> </v>
      </c>
      <c r="F90" t="str">
        <f>+IF(F$4=PRUEBAS!$E23,PRUEBAS!$C23," ")</f>
        <v xml:space="preserve"> </v>
      </c>
      <c r="G90" t="str">
        <f>+IF(G$4=PRUEBAS!$E23,PRUEBAS!$C23," ")</f>
        <v xml:space="preserve"> </v>
      </c>
    </row>
    <row r="91" spans="1:7">
      <c r="A91" s="136"/>
      <c r="B91" s="134"/>
      <c r="C91" t="str">
        <f>+IF(C$4=PRUEBAS!$E24,PRUEBAS!$C24," ")</f>
        <v xml:space="preserve"> </v>
      </c>
      <c r="D91" t="str">
        <f>+IF(D$4=PRUEBAS!$E24,PRUEBAS!$C24," ")</f>
        <v xml:space="preserve"> </v>
      </c>
      <c r="E91" t="str">
        <f>+IF(E$4=PRUEBAS!$E24,PRUEBAS!$C24," ")</f>
        <v xml:space="preserve"> </v>
      </c>
      <c r="F91" t="str">
        <f>+IF(F$4=PRUEBAS!$E24,PRUEBAS!$C24," ")</f>
        <v xml:space="preserve"> </v>
      </c>
      <c r="G91" t="str">
        <f>+IF(G$4=PRUEBAS!$E24,PRUEBAS!$C24," ")</f>
        <v xml:space="preserve"> </v>
      </c>
    </row>
    <row r="92" spans="1:7">
      <c r="A92" s="136"/>
      <c r="B92" s="134"/>
      <c r="C92" t="str">
        <f>+IF(C$4=PRUEBAS!$E25,PRUEBAS!$C25," ")</f>
        <v xml:space="preserve"> </v>
      </c>
      <c r="D92" t="str">
        <f>+IF(D$4=PRUEBAS!$E25,PRUEBAS!$C25," ")</f>
        <v xml:space="preserve"> </v>
      </c>
      <c r="E92" t="str">
        <f>+IF(E$4=PRUEBAS!$E25,PRUEBAS!$C25," ")</f>
        <v xml:space="preserve"> </v>
      </c>
      <c r="F92" t="str">
        <f>+IF(F$4=PRUEBAS!$E25,PRUEBAS!$C25," ")</f>
        <v xml:space="preserve"> </v>
      </c>
      <c r="G92" t="str">
        <f>+IF(G$4=PRUEBAS!$E25,PRUEBAS!$C25," ")</f>
        <v xml:space="preserve"> </v>
      </c>
    </row>
    <row r="93" spans="1:7">
      <c r="A93" s="136"/>
      <c r="B93" s="134"/>
      <c r="C93" t="str">
        <f>+IF(C$4=PRUEBAS!$E26,PRUEBAS!$C26," ")</f>
        <v xml:space="preserve"> </v>
      </c>
      <c r="D93" t="str">
        <f>+IF(D$4=PRUEBAS!$E26,PRUEBAS!$C26," ")</f>
        <v xml:space="preserve"> </v>
      </c>
      <c r="E93" t="str">
        <f>+IF(E$4=PRUEBAS!$E26,PRUEBAS!$C26," ")</f>
        <v xml:space="preserve"> </v>
      </c>
      <c r="F93" t="str">
        <f>+IF(F$4=PRUEBAS!$E26,PRUEBAS!$C26," ")</f>
        <v xml:space="preserve"> </v>
      </c>
      <c r="G93" t="str">
        <f>+IF(G$4=PRUEBAS!$E26,PRUEBAS!$C26," ")</f>
        <v xml:space="preserve"> </v>
      </c>
    </row>
    <row r="94" spans="1:7">
      <c r="A94" s="136"/>
      <c r="B94" s="134"/>
      <c r="C94" t="str">
        <f>+IF(C$4=PRUEBAS!$E27,PRUEBAS!$C27," ")</f>
        <v xml:space="preserve"> </v>
      </c>
      <c r="D94" t="str">
        <f>+IF(D$4=PRUEBAS!$E27,PRUEBAS!$C27," ")</f>
        <v xml:space="preserve"> </v>
      </c>
      <c r="E94" t="str">
        <f>+IF(E$4=PRUEBAS!$E27,PRUEBAS!$C27," ")</f>
        <v xml:space="preserve"> </v>
      </c>
      <c r="F94" t="str">
        <f>+IF(F$4=PRUEBAS!$E27,PRUEBAS!$C27," ")</f>
        <v xml:space="preserve"> </v>
      </c>
      <c r="G94" t="str">
        <f>+IF(G$4=PRUEBAS!$E27,PRUEBAS!$C27," ")</f>
        <v xml:space="preserve"> </v>
      </c>
    </row>
    <row r="95" spans="1:7">
      <c r="A95" s="136"/>
      <c r="B95" s="133" t="s">
        <v>335</v>
      </c>
      <c r="C95" t="str">
        <f>+IF(C$4=PRUEBAS!$E28,PRUEBAS!$C28," ")</f>
        <v xml:space="preserve"> </v>
      </c>
      <c r="D95" t="str">
        <f>+IF(D$4=PRUEBAS!$E28,PRUEBAS!$C28," ")</f>
        <v xml:space="preserve"> </v>
      </c>
      <c r="E95" t="str">
        <f>+IF(E$4=PRUEBAS!$E28,PRUEBAS!$C28," ")</f>
        <v xml:space="preserve"> </v>
      </c>
      <c r="F95" t="str">
        <f>+IF(F$4=PRUEBAS!$E28,PRUEBAS!$C28," ")</f>
        <v xml:space="preserve"> </v>
      </c>
      <c r="G95" t="str">
        <f>+IF(G$4=PRUEBAS!$E28,PRUEBAS!$C28," ")</f>
        <v xml:space="preserve"> </v>
      </c>
    </row>
    <row r="96" spans="1:7">
      <c r="A96" s="136"/>
      <c r="B96" s="134"/>
      <c r="C96" t="str">
        <f>+IF(C$4=PRUEBAS!$E29,PRUEBAS!$C29," ")</f>
        <v xml:space="preserve"> </v>
      </c>
      <c r="D96" t="str">
        <f>+IF(D$4=PRUEBAS!$E29,PRUEBAS!$C29," ")</f>
        <v xml:space="preserve"> </v>
      </c>
      <c r="E96" t="str">
        <f>+IF(E$4=PRUEBAS!$E29,PRUEBAS!$C29," ")</f>
        <v xml:space="preserve"> </v>
      </c>
      <c r="F96" t="str">
        <f>+IF(F$4=PRUEBAS!$E29,PRUEBAS!$C29," ")</f>
        <v xml:space="preserve"> </v>
      </c>
      <c r="G96" t="str">
        <f>+IF(G$4=PRUEBAS!$E29,PRUEBAS!$C29," ")</f>
        <v xml:space="preserve"> </v>
      </c>
    </row>
    <row r="97" spans="1:7">
      <c r="A97" s="136"/>
      <c r="B97" s="134"/>
      <c r="C97" t="str">
        <f>+IF(C$4=PRUEBAS!$E30,PRUEBAS!$C30," ")</f>
        <v xml:space="preserve"> </v>
      </c>
      <c r="D97" t="str">
        <f>+IF(D$4=PRUEBAS!$E30,PRUEBAS!$C30," ")</f>
        <v xml:space="preserve"> </v>
      </c>
      <c r="E97" t="str">
        <f>+IF(E$4=PRUEBAS!$E30,PRUEBAS!$C30," ")</f>
        <v xml:space="preserve"> </v>
      </c>
      <c r="F97" t="str">
        <f>+IF(F$4=PRUEBAS!$E30,PRUEBAS!$C30," ")</f>
        <v xml:space="preserve"> </v>
      </c>
      <c r="G97" t="str">
        <f>+IF(G$4=PRUEBAS!$E30,PRUEBAS!$C30," ")</f>
        <v xml:space="preserve"> </v>
      </c>
    </row>
    <row r="98" spans="1:7">
      <c r="A98" s="136"/>
      <c r="B98" s="134"/>
      <c r="C98" t="str">
        <f>+IF(C$4=PRUEBAS!$E31,PRUEBAS!$C31," ")</f>
        <v xml:space="preserve"> </v>
      </c>
      <c r="D98" t="str">
        <f>+IF(D$4=PRUEBAS!$E31,PRUEBAS!$C31," ")</f>
        <v xml:space="preserve"> </v>
      </c>
      <c r="E98" t="str">
        <f>+IF(E$4=PRUEBAS!$E31,PRUEBAS!$C31," ")</f>
        <v xml:space="preserve"> </v>
      </c>
      <c r="F98" t="str">
        <f>+IF(F$4=PRUEBAS!$E31,PRUEBAS!$C31," ")</f>
        <v xml:space="preserve"> </v>
      </c>
      <c r="G98" t="str">
        <f>+IF(G$4=PRUEBAS!$E31,PRUEBAS!$C31," ")</f>
        <v xml:space="preserve"> </v>
      </c>
    </row>
    <row r="99" spans="1:7">
      <c r="A99" s="136"/>
      <c r="B99" s="134"/>
      <c r="C99" t="str">
        <f>+IF(C$4=PRUEBAS!$E32,PRUEBAS!$C32," ")</f>
        <v xml:space="preserve"> </v>
      </c>
      <c r="D99" t="str">
        <f>+IF(D$4=PRUEBAS!$E32,PRUEBAS!$C32," ")</f>
        <v xml:space="preserve"> </v>
      </c>
      <c r="E99" t="str">
        <f>+IF(E$4=PRUEBAS!$E32,PRUEBAS!$C32," ")</f>
        <v xml:space="preserve"> </v>
      </c>
      <c r="F99" t="str">
        <f>+IF(F$4=PRUEBAS!$E32,PRUEBAS!$C32," ")</f>
        <v xml:space="preserve"> </v>
      </c>
      <c r="G99" t="str">
        <f>+IF(G$4=PRUEBAS!$E32,PRUEBAS!$C32," ")</f>
        <v xml:space="preserve"> </v>
      </c>
    </row>
    <row r="100" spans="1:7">
      <c r="A100" s="136"/>
      <c r="B100" s="134"/>
      <c r="C100" t="str">
        <f>+IF(C$4=PRUEBAS!$E33,PRUEBAS!$C33," ")</f>
        <v xml:space="preserve"> </v>
      </c>
      <c r="D100" t="str">
        <f>+IF(D$4=PRUEBAS!$E33,PRUEBAS!$C33," ")</f>
        <v xml:space="preserve"> </v>
      </c>
      <c r="E100" t="str">
        <f>+IF(E$4=PRUEBAS!$E33,PRUEBAS!$C33," ")</f>
        <v xml:space="preserve"> </v>
      </c>
      <c r="F100" t="str">
        <f>+IF(F$4=PRUEBAS!$E33,PRUEBAS!$C33," ")</f>
        <v xml:space="preserve"> </v>
      </c>
      <c r="G100" t="str">
        <f>+IF(G$4=PRUEBAS!$E33,PRUEBAS!$C33," ")</f>
        <v xml:space="preserve"> </v>
      </c>
    </row>
    <row r="101" spans="1:7">
      <c r="A101" s="136"/>
      <c r="B101" s="134"/>
      <c r="C101" t="str">
        <f>+IF(C$4=PRUEBAS!$E34,PRUEBAS!$C34," ")</f>
        <v xml:space="preserve"> </v>
      </c>
      <c r="D101" t="str">
        <f>+IF(D$4=PRUEBAS!$E34,PRUEBAS!$C34," ")</f>
        <v xml:space="preserve"> </v>
      </c>
      <c r="E101" t="str">
        <f>+IF(E$4=PRUEBAS!$E34,PRUEBAS!$C34," ")</f>
        <v xml:space="preserve"> </v>
      </c>
      <c r="F101" t="str">
        <f>+IF(F$4=PRUEBAS!$E34,PRUEBAS!$C34," ")</f>
        <v xml:space="preserve"> </v>
      </c>
      <c r="G101" t="str">
        <f>+IF(G$4=PRUEBAS!$E34,PRUEBAS!$C34," ")</f>
        <v xml:space="preserve"> </v>
      </c>
    </row>
    <row r="102" spans="1:7">
      <c r="A102" s="136"/>
      <c r="B102" s="134"/>
      <c r="C102" t="str">
        <f>+IF(C$4=PRUEBAS!$E35,PRUEBAS!$C35," ")</f>
        <v xml:space="preserve"> </v>
      </c>
      <c r="D102" t="str">
        <f>+IF(D$4=PRUEBAS!$E35,PRUEBAS!$C35," ")</f>
        <v xml:space="preserve"> </v>
      </c>
      <c r="E102" t="str">
        <f>+IF(E$4=PRUEBAS!$E35,PRUEBAS!$C35," ")</f>
        <v xml:space="preserve"> </v>
      </c>
      <c r="F102" t="str">
        <f>+IF(F$4=PRUEBAS!$E35,PRUEBAS!$C35," ")</f>
        <v xml:space="preserve"> </v>
      </c>
      <c r="G102" t="str">
        <f>+IF(G$4=PRUEBAS!$E35,PRUEBAS!$C35," ")</f>
        <v xml:space="preserve"> </v>
      </c>
    </row>
    <row r="103" spans="1:7">
      <c r="A103" s="136"/>
      <c r="B103" s="134"/>
      <c r="C103" t="str">
        <f>+IF(C$4=PRUEBAS!$E36,PRUEBAS!$C36," ")</f>
        <v xml:space="preserve"> </v>
      </c>
      <c r="D103" t="str">
        <f>+IF(D$4=PRUEBAS!$E36,PRUEBAS!$C36," ")</f>
        <v xml:space="preserve"> </v>
      </c>
      <c r="E103" t="str">
        <f>+IF(E$4=PRUEBAS!$E36,PRUEBAS!$C36," ")</f>
        <v xml:space="preserve"> </v>
      </c>
      <c r="F103" t="str">
        <f>+IF(F$4=PRUEBAS!$E36,PRUEBAS!$C36," ")</f>
        <v xml:space="preserve"> </v>
      </c>
      <c r="G103" t="str">
        <f>+IF(G$4=PRUEBAS!$E36,PRUEBAS!$C36," ")</f>
        <v xml:space="preserve"> </v>
      </c>
    </row>
    <row r="104" spans="1:7">
      <c r="A104" s="136"/>
      <c r="B104" s="134"/>
      <c r="C104" t="str">
        <f>+IF(C$4=PRUEBAS!$E37,PRUEBAS!$C37," ")</f>
        <v xml:space="preserve"> </v>
      </c>
      <c r="D104" t="str">
        <f>+IF(D$4=PRUEBAS!$E37,PRUEBAS!$C37," ")</f>
        <v xml:space="preserve"> </v>
      </c>
      <c r="E104" t="str">
        <f>+IF(E$4=PRUEBAS!$E37,PRUEBAS!$C37," ")</f>
        <v xml:space="preserve"> </v>
      </c>
      <c r="F104" t="str">
        <f>+IF(F$4=PRUEBAS!$E37,PRUEBAS!$C37," ")</f>
        <v xml:space="preserve"> </v>
      </c>
      <c r="G104" t="str">
        <f>+IF(G$4=PRUEBAS!$E37,PRUEBAS!$C37," ")</f>
        <v xml:space="preserve"> </v>
      </c>
    </row>
    <row r="105" spans="1:7">
      <c r="A105" s="136"/>
      <c r="B105" s="134"/>
      <c r="C105" t="str">
        <f>+IF(C$4=PRUEBAS!$E38,PRUEBAS!$C38," ")</f>
        <v xml:space="preserve"> </v>
      </c>
      <c r="D105" t="str">
        <f>+IF(D$4=PRUEBAS!$E38,PRUEBAS!$C38," ")</f>
        <v xml:space="preserve"> </v>
      </c>
      <c r="E105" t="str">
        <f>+IF(E$4=PRUEBAS!$E38,PRUEBAS!$C38," ")</f>
        <v xml:space="preserve"> </v>
      </c>
      <c r="F105" t="str">
        <f>+IF(F$4=PRUEBAS!$E38,PRUEBAS!$C38," ")</f>
        <v xml:space="preserve"> </v>
      </c>
      <c r="G105" t="str">
        <f>+IF(G$4=PRUEBAS!$E38,PRUEBAS!$C38," ")</f>
        <v xml:space="preserve"> </v>
      </c>
    </row>
    <row r="106" spans="1:7">
      <c r="A106" s="136"/>
      <c r="B106" s="134"/>
      <c r="C106" t="str">
        <f>+IF(C$4=PRUEBAS!$E39,PRUEBAS!$C39," ")</f>
        <v xml:space="preserve"> </v>
      </c>
      <c r="D106" t="str">
        <f>+IF(D$4=PRUEBAS!$E39,PRUEBAS!$C39," ")</f>
        <v xml:space="preserve"> </v>
      </c>
      <c r="E106" t="str">
        <f>+IF(E$4=PRUEBAS!$E39,PRUEBAS!$C39," ")</f>
        <v xml:space="preserve"> </v>
      </c>
      <c r="F106" t="str">
        <f>+IF(F$4=PRUEBAS!$E39,PRUEBAS!$C39," ")</f>
        <v xml:space="preserve"> </v>
      </c>
      <c r="G106" t="str">
        <f>+IF(G$4=PRUEBAS!$E39,PRUEBAS!$C39," ")</f>
        <v xml:space="preserve"> </v>
      </c>
    </row>
    <row r="107" spans="1:7">
      <c r="A107" s="136"/>
      <c r="B107" s="134"/>
      <c r="C107" t="str">
        <f>+IF(C$4=PRUEBAS!$E40,PRUEBAS!$C40," ")</f>
        <v xml:space="preserve"> </v>
      </c>
      <c r="D107" t="str">
        <f>+IF(D$4=PRUEBAS!$E40,PRUEBAS!$C40," ")</f>
        <v xml:space="preserve"> </v>
      </c>
      <c r="E107" t="str">
        <f>+IF(E$4=PRUEBAS!$E40,PRUEBAS!$C40," ")</f>
        <v xml:space="preserve"> </v>
      </c>
      <c r="F107" t="str">
        <f>+IF(F$4=PRUEBAS!$E40,PRUEBAS!$C40," ")</f>
        <v xml:space="preserve"> </v>
      </c>
      <c r="G107" t="str">
        <f>+IF(G$4=PRUEBAS!$E40,PRUEBAS!$C40," ")</f>
        <v xml:space="preserve"> </v>
      </c>
    </row>
    <row r="108" spans="1:7">
      <c r="A108" s="136"/>
      <c r="B108" s="133" t="s">
        <v>354</v>
      </c>
      <c r="C108" t="str">
        <f>+IF(C$4=PRUEBAS!$E41,PRUEBAS!$C41," ")</f>
        <v xml:space="preserve"> </v>
      </c>
      <c r="D108" t="str">
        <f>+IF(D$4=PRUEBAS!$E41,PRUEBAS!$C41," ")</f>
        <v xml:space="preserve"> </v>
      </c>
      <c r="E108" t="str">
        <f>+IF(E$4=PRUEBAS!$E41,PRUEBAS!$C41," ")</f>
        <v xml:space="preserve"> </v>
      </c>
      <c r="F108" t="str">
        <f>+IF(F$4=PRUEBAS!$E41,PRUEBAS!$C41," ")</f>
        <v xml:space="preserve"> </v>
      </c>
      <c r="G108" t="str">
        <f>+IF(G$4=PRUEBAS!$E41,PRUEBAS!$C41," ")</f>
        <v xml:space="preserve"> </v>
      </c>
    </row>
    <row r="109" spans="1:7">
      <c r="A109" s="136"/>
      <c r="B109" s="134"/>
      <c r="C109" t="str">
        <f>+IF(C$4=PRUEBAS!$E42,PRUEBAS!$C42," ")</f>
        <v xml:space="preserve"> </v>
      </c>
      <c r="D109" t="str">
        <f>+IF(D$4=PRUEBAS!$E42,PRUEBAS!$C42," ")</f>
        <v xml:space="preserve"> </v>
      </c>
      <c r="E109" t="str">
        <f>+IF(E$4=PRUEBAS!$E42,PRUEBAS!$C42," ")</f>
        <v xml:space="preserve"> </v>
      </c>
      <c r="F109" t="str">
        <f>+IF(F$4=PRUEBAS!$E42,PRUEBAS!$C42," ")</f>
        <v xml:space="preserve"> </v>
      </c>
      <c r="G109" t="str">
        <f>+IF(G$4=PRUEBAS!$E42,PRUEBAS!$C42," ")</f>
        <v xml:space="preserve"> </v>
      </c>
    </row>
    <row r="110" spans="1:7">
      <c r="A110" s="136"/>
      <c r="B110" s="134"/>
      <c r="C110" t="str">
        <f>+IF(C$4=PRUEBAS!$E43,PRUEBAS!$C43," ")</f>
        <v xml:space="preserve"> </v>
      </c>
      <c r="D110" t="str">
        <f>+IF(D$4=PRUEBAS!$E43,PRUEBAS!$C43," ")</f>
        <v xml:space="preserve"> </v>
      </c>
      <c r="E110" t="str">
        <f>+IF(E$4=PRUEBAS!$E43,PRUEBAS!$C43," ")</f>
        <v xml:space="preserve"> </v>
      </c>
      <c r="F110" t="str">
        <f>+IF(F$4=PRUEBAS!$E43,PRUEBAS!$C43," ")</f>
        <v xml:space="preserve"> </v>
      </c>
      <c r="G110" t="str">
        <f>+IF(G$4=PRUEBAS!$E43,PRUEBAS!$C43," ")</f>
        <v xml:space="preserve"> </v>
      </c>
    </row>
    <row r="111" spans="1:7">
      <c r="A111" s="136"/>
      <c r="B111" s="134"/>
      <c r="C111" t="str">
        <f>+IF(C$4=PRUEBAS!$E44,PRUEBAS!$C44," ")</f>
        <v xml:space="preserve"> </v>
      </c>
      <c r="D111" t="str">
        <f>+IF(D$4=PRUEBAS!$E44,PRUEBAS!$C44," ")</f>
        <v xml:space="preserve"> </v>
      </c>
      <c r="E111" t="str">
        <f>+IF(E$4=PRUEBAS!$E44,PRUEBAS!$C44," ")</f>
        <v xml:space="preserve"> </v>
      </c>
      <c r="F111" t="str">
        <f>+IF(F$4=PRUEBAS!$E44,PRUEBAS!$C44," ")</f>
        <v xml:space="preserve"> </v>
      </c>
      <c r="G111" t="str">
        <f>+IF(G$4=PRUEBAS!$E44,PRUEBAS!$C44," ")</f>
        <v xml:space="preserve"> </v>
      </c>
    </row>
    <row r="112" spans="1:7">
      <c r="A112" s="136"/>
      <c r="B112" s="134"/>
      <c r="C112" t="str">
        <f>+IF(C$4=PRUEBAS!$E45,PRUEBAS!$C45," ")</f>
        <v xml:space="preserve"> </v>
      </c>
      <c r="D112" t="str">
        <f>+IF(D$4=PRUEBAS!$E45,PRUEBAS!$C45," ")</f>
        <v xml:space="preserve"> </v>
      </c>
      <c r="E112" t="str">
        <f>+IF(E$4=PRUEBAS!$E45,PRUEBAS!$C45," ")</f>
        <v xml:space="preserve"> </v>
      </c>
      <c r="F112" t="str">
        <f>+IF(F$4=PRUEBAS!$E45,PRUEBAS!$C45," ")</f>
        <v xml:space="preserve"> </v>
      </c>
      <c r="G112" t="str">
        <f>+IF(G$4=PRUEBAS!$E45,PRUEBAS!$C45," ")</f>
        <v xml:space="preserve"> </v>
      </c>
    </row>
    <row r="113" spans="1:7">
      <c r="A113" s="136"/>
      <c r="B113" s="134"/>
      <c r="C113" t="str">
        <f>+IF(C$4=PRUEBAS!$E46,PRUEBAS!$C46," ")</f>
        <v xml:space="preserve"> </v>
      </c>
      <c r="D113" t="str">
        <f>+IF(D$4=PRUEBAS!$E46,PRUEBAS!$C46," ")</f>
        <v xml:space="preserve"> </v>
      </c>
      <c r="E113" t="str">
        <f>+IF(E$4=PRUEBAS!$E46,PRUEBAS!$C46," ")</f>
        <v xml:space="preserve"> </v>
      </c>
      <c r="F113" t="str">
        <f>+IF(F$4=PRUEBAS!$E46,PRUEBAS!$C46," ")</f>
        <v xml:space="preserve"> </v>
      </c>
      <c r="G113" t="str">
        <f>+IF(G$4=PRUEBAS!$E46,PRUEBAS!$C46," ")</f>
        <v xml:space="preserve"> </v>
      </c>
    </row>
    <row r="114" spans="1:7">
      <c r="A114" s="136"/>
      <c r="B114" s="134"/>
      <c r="C114" t="str">
        <f>+IF(C$4=PRUEBAS!$E47,PRUEBAS!$C47," ")</f>
        <v xml:space="preserve"> </v>
      </c>
      <c r="D114" t="str">
        <f>+IF(D$4=PRUEBAS!$E47,PRUEBAS!$C47," ")</f>
        <v xml:space="preserve"> </v>
      </c>
      <c r="E114" t="str">
        <f>+IF(E$4=PRUEBAS!$E47,PRUEBAS!$C47," ")</f>
        <v xml:space="preserve"> </v>
      </c>
      <c r="F114" t="str">
        <f>+IF(F$4=PRUEBAS!$E47,PRUEBAS!$C47," ")</f>
        <v xml:space="preserve"> </v>
      </c>
      <c r="G114" t="str">
        <f>+IF(G$4=PRUEBAS!$E47,PRUEBAS!$C47," ")</f>
        <v xml:space="preserve"> </v>
      </c>
    </row>
    <row r="115" spans="1:7">
      <c r="A115" s="136"/>
      <c r="B115" s="134"/>
      <c r="C115" t="str">
        <f>+IF(C$4=PRUEBAS!$E48,PRUEBAS!$C48," ")</f>
        <v xml:space="preserve"> </v>
      </c>
      <c r="D115" t="str">
        <f>+IF(D$4=PRUEBAS!$E48,PRUEBAS!$C48," ")</f>
        <v xml:space="preserve"> </v>
      </c>
      <c r="E115" t="str">
        <f>+IF(E$4=PRUEBAS!$E48,PRUEBAS!$C48," ")</f>
        <v xml:space="preserve"> </v>
      </c>
      <c r="F115" t="str">
        <f>+IF(F$4=PRUEBAS!$E48,PRUEBAS!$C48," ")</f>
        <v xml:space="preserve"> </v>
      </c>
      <c r="G115" t="str">
        <f>+IF(G$4=PRUEBAS!$E48,PRUEBAS!$C48," ")</f>
        <v xml:space="preserve"> </v>
      </c>
    </row>
    <row r="116" spans="1:7">
      <c r="A116" s="136"/>
      <c r="B116" s="134"/>
      <c r="C116" t="str">
        <f>+IF(C$4=PRUEBAS!$E49,PRUEBAS!$C49," ")</f>
        <v xml:space="preserve"> </v>
      </c>
      <c r="D116" t="str">
        <f>+IF(D$4=PRUEBAS!$E49,PRUEBAS!$C49," ")</f>
        <v xml:space="preserve"> </v>
      </c>
      <c r="E116" t="str">
        <f>+IF(E$4=PRUEBAS!$E49,PRUEBAS!$C49," ")</f>
        <v xml:space="preserve"> </v>
      </c>
      <c r="F116" t="str">
        <f>+IF(F$4=PRUEBAS!$E49,PRUEBAS!$C49," ")</f>
        <v xml:space="preserve"> </v>
      </c>
      <c r="G116" t="str">
        <f>+IF(G$4=PRUEBAS!$E49,PRUEBAS!$C49," ")</f>
        <v xml:space="preserve"> </v>
      </c>
    </row>
    <row r="117" spans="1:7">
      <c r="A117" s="136"/>
      <c r="B117" s="134"/>
      <c r="C117" t="str">
        <f>+IF(C$4=PRUEBAS!$E50,PRUEBAS!$C50," ")</f>
        <v xml:space="preserve"> </v>
      </c>
      <c r="D117" t="str">
        <f>+IF(D$4=PRUEBAS!$E50,PRUEBAS!$C50," ")</f>
        <v xml:space="preserve"> </v>
      </c>
      <c r="E117" t="str">
        <f>+IF(E$4=PRUEBAS!$E50,PRUEBAS!$C50," ")</f>
        <v xml:space="preserve"> </v>
      </c>
      <c r="F117" t="str">
        <f>+IF(F$4=PRUEBAS!$E50,PRUEBAS!$C50," ")</f>
        <v xml:space="preserve"> </v>
      </c>
      <c r="G117" t="str">
        <f>+IF(G$4=PRUEBAS!$E50,PRUEBAS!$C50," ")</f>
        <v xml:space="preserve"> </v>
      </c>
    </row>
    <row r="118" spans="1:7">
      <c r="A118" s="136"/>
      <c r="B118" s="134"/>
      <c r="C118" t="str">
        <f>+IF(C$4=PRUEBAS!$E51,PRUEBAS!$C51," ")</f>
        <v xml:space="preserve"> </v>
      </c>
      <c r="D118" t="str">
        <f>+IF(D$4=PRUEBAS!$E51,PRUEBAS!$C51," ")</f>
        <v xml:space="preserve"> </v>
      </c>
      <c r="E118" t="str">
        <f>+IF(E$4=PRUEBAS!$E51,PRUEBAS!$C51," ")</f>
        <v xml:space="preserve"> </v>
      </c>
      <c r="F118" t="str">
        <f>+IF(F$4=PRUEBAS!$E51,PRUEBAS!$C51," ")</f>
        <v xml:space="preserve"> </v>
      </c>
      <c r="G118" t="str">
        <f>+IF(G$4=PRUEBAS!$E51,PRUEBAS!$C51," ")</f>
        <v xml:space="preserve"> </v>
      </c>
    </row>
    <row r="119" spans="1:7">
      <c r="A119" s="136"/>
      <c r="B119" s="134"/>
      <c r="C119" t="str">
        <f>+IF(C$4=PRUEBAS!$E52,PRUEBAS!$C52," ")</f>
        <v xml:space="preserve"> </v>
      </c>
      <c r="D119" t="str">
        <f>+IF(D$4=PRUEBAS!$E52,PRUEBAS!$C52," ")</f>
        <v xml:space="preserve"> </v>
      </c>
      <c r="E119" t="str">
        <f>+IF(E$4=PRUEBAS!$E52,PRUEBAS!$C52," ")</f>
        <v xml:space="preserve"> </v>
      </c>
      <c r="F119" t="str">
        <f>+IF(F$4=PRUEBAS!$E52,PRUEBAS!$C52," ")</f>
        <v xml:space="preserve"> </v>
      </c>
      <c r="G119" t="str">
        <f>+IF(G$4=PRUEBAS!$E52,PRUEBAS!$C52," ")</f>
        <v xml:space="preserve"> </v>
      </c>
    </row>
    <row r="120" spans="1:7">
      <c r="A120" s="136"/>
      <c r="B120" s="134"/>
      <c r="C120" t="str">
        <f>+IF(C$4=PRUEBAS!$E53,PRUEBAS!$C53," ")</f>
        <v xml:space="preserve"> </v>
      </c>
      <c r="D120" t="str">
        <f>+IF(D$4=PRUEBAS!$E53,PRUEBAS!$C53," ")</f>
        <v xml:space="preserve"> </v>
      </c>
      <c r="E120" t="str">
        <f>+IF(E$4=PRUEBAS!$E53,PRUEBAS!$C53," ")</f>
        <v xml:space="preserve"> </v>
      </c>
      <c r="F120" t="str">
        <f>+IF(F$4=PRUEBAS!$E53,PRUEBAS!$C53," ")</f>
        <v xml:space="preserve"> </v>
      </c>
      <c r="G120" t="str">
        <f>+IF(G$4=PRUEBAS!$E53,PRUEBAS!$C53," ")</f>
        <v xml:space="preserve"> </v>
      </c>
    </row>
    <row r="121" spans="1:7">
      <c r="A121" s="136"/>
      <c r="B121" s="108" t="s">
        <v>373</v>
      </c>
      <c r="C121" t="str">
        <f>+IF(C$4=PRUEBAS!$E54,PRUEBAS!$C54," ")</f>
        <v xml:space="preserve"> </v>
      </c>
      <c r="D121" t="str">
        <f>+IF(D$4=PRUEBAS!$E54,PRUEBAS!$C54," ")</f>
        <v xml:space="preserve"> </v>
      </c>
      <c r="E121" t="str">
        <f>+IF(E$4=PRUEBAS!$E54,PRUEBAS!$C54," ")</f>
        <v xml:space="preserve"> </v>
      </c>
      <c r="F121" t="str">
        <f>+IF(F$4=PRUEBAS!$E54,PRUEBAS!$C54," ")</f>
        <v xml:space="preserve"> </v>
      </c>
      <c r="G121" t="str">
        <f>+IF(G$4=PRUEBAS!$E54,PRUEBAS!$C54," ")</f>
        <v xml:space="preserve"> </v>
      </c>
    </row>
    <row r="122" spans="1:7">
      <c r="A122" s="135" t="s">
        <v>377</v>
      </c>
      <c r="B122" s="133" t="s">
        <v>378</v>
      </c>
      <c r="C122" t="str">
        <f>+IF(C$4=PREVENCIÓN!$E5,PREVENCIÓN!$C5," ")</f>
        <v xml:space="preserve"> </v>
      </c>
      <c r="D122" t="str">
        <f>+IF(D$4=PREVENCIÓN!$E5,PREVENCIÓN!$C5," ")</f>
        <v xml:space="preserve"> </v>
      </c>
      <c r="E122" t="str">
        <f>+IF(E$4=PREVENCIÓN!$E5,PREVENCIÓN!$C5," ")</f>
        <v xml:space="preserve"> </v>
      </c>
      <c r="F122" t="str">
        <f>+IF(F$4=PREVENCIÓN!$E5,PREVENCIÓN!$C5," ")</f>
        <v xml:space="preserve"> </v>
      </c>
      <c r="G122" t="str">
        <f>+IF(G$4=PREVENCIÓN!$E5,PREVENCIÓN!$C5," ")</f>
        <v xml:space="preserve"> </v>
      </c>
    </row>
    <row r="123" spans="1:7">
      <c r="A123" s="136"/>
      <c r="B123" s="134"/>
      <c r="C123" t="str">
        <f>+IF(C$4=PREVENCIÓN!$E6,PREVENCIÓN!$C6," ")</f>
        <v xml:space="preserve"> </v>
      </c>
      <c r="D123" t="str">
        <f>+IF(D$4=PREVENCIÓN!$E6,PREVENCIÓN!$C6," ")</f>
        <v xml:space="preserve"> </v>
      </c>
      <c r="E123" t="str">
        <f>+IF(E$4=PREVENCIÓN!$E6,PREVENCIÓN!$C6," ")</f>
        <v xml:space="preserve"> </v>
      </c>
      <c r="F123" t="str">
        <f>+IF(F$4=PREVENCIÓN!$E6,PREVENCIÓN!$C6," ")</f>
        <v xml:space="preserve"> </v>
      </c>
      <c r="G123" t="str">
        <f>+IF(G$4=PREVENCIÓN!$E6,PREVENCIÓN!$C6," ")</f>
        <v xml:space="preserve"> </v>
      </c>
    </row>
    <row r="124" spans="1:7">
      <c r="A124" s="136"/>
      <c r="B124" s="134"/>
      <c r="C124" t="str">
        <f>+IF(C$4=PREVENCIÓN!$E7,PREVENCIÓN!$C7," ")</f>
        <v xml:space="preserve"> </v>
      </c>
      <c r="D124" t="str">
        <f>+IF(D$4=PREVENCIÓN!$E7,PREVENCIÓN!$C7," ")</f>
        <v xml:space="preserve"> </v>
      </c>
      <c r="E124" t="str">
        <f>+IF(E$4=PREVENCIÓN!$E7,PREVENCIÓN!$C7," ")</f>
        <v xml:space="preserve"> </v>
      </c>
      <c r="F124" t="str">
        <f>+IF(F$4=PREVENCIÓN!$E7,PREVENCIÓN!$C7," ")</f>
        <v xml:space="preserve"> </v>
      </c>
      <c r="G124" t="str">
        <f>+IF(G$4=PREVENCIÓN!$E7,PREVENCIÓN!$C7," ")</f>
        <v xml:space="preserve"> </v>
      </c>
    </row>
    <row r="125" spans="1:7">
      <c r="A125" s="136"/>
      <c r="B125" s="133" t="s">
        <v>386</v>
      </c>
      <c r="C125" t="str">
        <f>+IF(C$4=PREVENCIÓN!$E8,PREVENCIÓN!$C8," ")</f>
        <v xml:space="preserve"> </v>
      </c>
      <c r="D125" t="str">
        <f>+IF(D$4=PREVENCIÓN!$E8,PREVENCIÓN!$C8," ")</f>
        <v xml:space="preserve"> </v>
      </c>
      <c r="E125" t="str">
        <f>+IF(E$4=PREVENCIÓN!$E8,PREVENCIÓN!$C8," ")</f>
        <v xml:space="preserve"> </v>
      </c>
      <c r="F125" t="str">
        <f>+IF(F$4=PREVENCIÓN!$E8,PREVENCIÓN!$C8," ")</f>
        <v xml:space="preserve"> </v>
      </c>
      <c r="G125" t="str">
        <f>+IF(G$4=PREVENCIÓN!$E8,PREVENCIÓN!$C8," ")</f>
        <v xml:space="preserve"> </v>
      </c>
    </row>
    <row r="126" spans="1:7">
      <c r="A126" s="136"/>
      <c r="B126" s="134"/>
      <c r="C126" t="str">
        <f>+IF(C$4=PREVENCIÓN!$E9,PREVENCIÓN!$C9," ")</f>
        <v xml:space="preserve"> </v>
      </c>
      <c r="D126" t="str">
        <f>+IF(D$4=PREVENCIÓN!$E9,PREVENCIÓN!$C9," ")</f>
        <v xml:space="preserve"> </v>
      </c>
      <c r="E126" t="str">
        <f>+IF(E$4=PREVENCIÓN!$E9,PREVENCIÓN!$C9," ")</f>
        <v xml:space="preserve"> </v>
      </c>
      <c r="F126" t="str">
        <f>+IF(F$4=PREVENCIÓN!$E9,PREVENCIÓN!$C9," ")</f>
        <v xml:space="preserve"> </v>
      </c>
      <c r="G126" t="str">
        <f>+IF(G$4=PREVENCIÓN!$E9,PREVENCIÓN!$C9," ")</f>
        <v xml:space="preserve"> </v>
      </c>
    </row>
    <row r="127" spans="1:7">
      <c r="A127" s="136"/>
      <c r="B127" s="133" t="s">
        <v>394</v>
      </c>
      <c r="C127" t="str">
        <f>+IF(C$4=PREVENCIÓN!$E10,PREVENCIÓN!$C10," ")</f>
        <v xml:space="preserve"> </v>
      </c>
      <c r="D127" t="str">
        <f>+IF(D$4=PREVENCIÓN!$E10,PREVENCIÓN!$C10," ")</f>
        <v xml:space="preserve"> </v>
      </c>
      <c r="E127" t="str">
        <f>+IF(E$4=PREVENCIÓN!$E10,PREVENCIÓN!$C10," ")</f>
        <v xml:space="preserve"> </v>
      </c>
      <c r="F127" t="str">
        <f>+IF(F$4=PREVENCIÓN!$E10,PREVENCIÓN!$C10," ")</f>
        <v xml:space="preserve"> </v>
      </c>
      <c r="G127" t="str">
        <f>+IF(G$4=PREVENCIÓN!$E10,PREVENCIÓN!$C10," ")</f>
        <v xml:space="preserve"> </v>
      </c>
    </row>
    <row r="128" spans="1:7">
      <c r="A128" s="136"/>
      <c r="B128" s="134"/>
      <c r="C128" t="str">
        <f>+IF(C$4=PREVENCIÓN!$E11,PREVENCIÓN!$C11," ")</f>
        <v xml:space="preserve"> </v>
      </c>
      <c r="D128" t="str">
        <f>+IF(D$4=PREVENCIÓN!$E11,PREVENCIÓN!$C11," ")</f>
        <v xml:space="preserve"> </v>
      </c>
      <c r="E128" t="str">
        <f>+IF(E$4=PREVENCIÓN!$E11,PREVENCIÓN!$C11," ")</f>
        <v xml:space="preserve"> </v>
      </c>
      <c r="F128" t="str">
        <f>+IF(F$4=PREVENCIÓN!$E11,PREVENCIÓN!$C11," ")</f>
        <v xml:space="preserve"> </v>
      </c>
      <c r="G128" t="str">
        <f>+IF(G$4=PREVENCIÓN!$E11,PREVENCIÓN!$C11," ")</f>
        <v xml:space="preserve"> </v>
      </c>
    </row>
    <row r="129" spans="1:7">
      <c r="A129" s="136"/>
      <c r="B129" s="134"/>
      <c r="C129" t="str">
        <f>+IF(C$4=PREVENCIÓN!$E12,PREVENCIÓN!$C12," ")</f>
        <v xml:space="preserve"> </v>
      </c>
      <c r="D129" t="str">
        <f>+IF(D$4=PREVENCIÓN!$E12,PREVENCIÓN!$C12," ")</f>
        <v xml:space="preserve"> </v>
      </c>
      <c r="E129" t="str">
        <f>+IF(E$4=PREVENCIÓN!$E12,PREVENCIÓN!$C12," ")</f>
        <v xml:space="preserve"> </v>
      </c>
      <c r="F129" t="str">
        <f>+IF(F$4=PREVENCIÓN!$E12,PREVENCIÓN!$C12," ")</f>
        <v xml:space="preserve"> </v>
      </c>
      <c r="G129" t="str">
        <f>+IF(G$4=PREVENCIÓN!$E12,PREVENCIÓN!$C12," ")</f>
        <v xml:space="preserve"> </v>
      </c>
    </row>
    <row r="130" spans="1:7">
      <c r="A130" s="136"/>
      <c r="B130" s="133" t="s">
        <v>403</v>
      </c>
      <c r="C130" t="str">
        <f>+IF(C$4=PREVENCIÓN!$E13,PREVENCIÓN!$C13," ")</f>
        <v xml:space="preserve"> </v>
      </c>
      <c r="D130" t="str">
        <f>+IF(D$4=PREVENCIÓN!$E13,PREVENCIÓN!$C13," ")</f>
        <v xml:space="preserve"> </v>
      </c>
      <c r="E130" t="str">
        <f>+IF(E$4=PREVENCIÓN!$E13,PREVENCIÓN!$C13," ")</f>
        <v xml:space="preserve"> </v>
      </c>
      <c r="F130" t="str">
        <f>+IF(F$4=PREVENCIÓN!$E13,PREVENCIÓN!$C13," ")</f>
        <v xml:space="preserve"> </v>
      </c>
      <c r="G130" t="str">
        <f>+IF(G$4=PREVENCIÓN!$E13,PREVENCIÓN!$C13," ")</f>
        <v xml:space="preserve"> </v>
      </c>
    </row>
    <row r="131" spans="1:7">
      <c r="A131" s="136"/>
      <c r="B131" s="134"/>
      <c r="C131" t="str">
        <f>+IF(C$4=PREVENCIÓN!$E14,PREVENCIÓN!$C14," ")</f>
        <v xml:space="preserve"> </v>
      </c>
      <c r="D131" t="str">
        <f>+IF(D$4=PREVENCIÓN!$E14,PREVENCIÓN!$C14," ")</f>
        <v xml:space="preserve"> </v>
      </c>
      <c r="E131" t="str">
        <f>+IF(E$4=PREVENCIÓN!$E14,PREVENCIÓN!$C14," ")</f>
        <v xml:space="preserve"> </v>
      </c>
      <c r="F131" t="str">
        <f>+IF(F$4=PREVENCIÓN!$E14,PREVENCIÓN!$C14," ")</f>
        <v xml:space="preserve"> </v>
      </c>
      <c r="G131" t="str">
        <f>+IF(G$4=PREVENCIÓN!$E14,PREVENCIÓN!$C14," ")</f>
        <v xml:space="preserve"> </v>
      </c>
    </row>
    <row r="132" spans="1:7">
      <c r="A132" s="136"/>
      <c r="B132" s="134"/>
      <c r="C132" t="str">
        <f>+IF(C$4=PREVENCIÓN!$E15,PREVENCIÓN!$C15," ")</f>
        <v xml:space="preserve"> </v>
      </c>
      <c r="D132" t="str">
        <f>+IF(D$4=PREVENCIÓN!$E15,PREVENCIÓN!$C15," ")</f>
        <v xml:space="preserve"> </v>
      </c>
      <c r="E132" t="str">
        <f>+IF(E$4=PREVENCIÓN!$E15,PREVENCIÓN!$C15," ")</f>
        <v xml:space="preserve"> </v>
      </c>
      <c r="F132" t="str">
        <f>+IF(F$4=PREVENCIÓN!$E15,PREVENCIÓN!$C15," ")</f>
        <v xml:space="preserve"> </v>
      </c>
      <c r="G132" t="str">
        <f>+IF(G$4=PREVENCIÓN!$E15,PREVENCIÓN!$C15," ")</f>
        <v xml:space="preserve"> </v>
      </c>
    </row>
    <row r="133" spans="1:7">
      <c r="A133" s="136"/>
      <c r="B133" s="134"/>
      <c r="C133" t="str">
        <f>+IF(C$4=PREVENCIÓN!$E16,PREVENCIÓN!$C16," ")</f>
        <v xml:space="preserve"> </v>
      </c>
      <c r="D133" t="str">
        <f>+IF(D$4=PREVENCIÓN!$E16,PREVENCIÓN!$C16," ")</f>
        <v xml:space="preserve"> </v>
      </c>
      <c r="E133" t="str">
        <f>+IF(E$4=PREVENCIÓN!$E16,PREVENCIÓN!$C16," ")</f>
        <v xml:space="preserve"> </v>
      </c>
      <c r="F133" t="str">
        <f>+IF(F$4=PREVENCIÓN!$E16,PREVENCIÓN!$C16," ")</f>
        <v xml:space="preserve"> </v>
      </c>
      <c r="G133" t="str">
        <f>+IF(G$4=PREVENCIÓN!$E16,PREVENCIÓN!$C16," ")</f>
        <v xml:space="preserve"> </v>
      </c>
    </row>
    <row r="134" spans="1:7">
      <c r="A134" s="136"/>
      <c r="B134" s="134"/>
      <c r="C134" t="str">
        <f>+IF(C$4=PREVENCIÓN!$E17,PREVENCIÓN!$C17," ")</f>
        <v xml:space="preserve"> </v>
      </c>
      <c r="D134" t="str">
        <f>+IF(D$4=PREVENCIÓN!$E17,PREVENCIÓN!$C17," ")</f>
        <v xml:space="preserve"> </v>
      </c>
      <c r="E134" t="str">
        <f>+IF(E$4=PREVENCIÓN!$E17,PREVENCIÓN!$C17," ")</f>
        <v xml:space="preserve"> </v>
      </c>
      <c r="F134" t="str">
        <f>+IF(F$4=PREVENCIÓN!$E17,PREVENCIÓN!$C17," ")</f>
        <v xml:space="preserve"> </v>
      </c>
      <c r="G134" t="str">
        <f>+IF(G$4=PREVENCIÓN!$E17,PREVENCIÓN!$C17," ")</f>
        <v xml:space="preserve"> </v>
      </c>
    </row>
    <row r="135" spans="1:7">
      <c r="A135" s="136"/>
      <c r="B135" s="134"/>
      <c r="C135" t="str">
        <f>+IF(C$4=PREVENCIÓN!$E18,PREVENCIÓN!$C18," ")</f>
        <v xml:space="preserve"> </v>
      </c>
      <c r="D135" t="str">
        <f>+IF(D$4=PREVENCIÓN!$E18,PREVENCIÓN!$C18," ")</f>
        <v xml:space="preserve"> </v>
      </c>
      <c r="E135" t="str">
        <f>+IF(E$4=PREVENCIÓN!$E18,PREVENCIÓN!$C18," ")</f>
        <v xml:space="preserve"> </v>
      </c>
      <c r="F135" t="str">
        <f>+IF(F$4=PREVENCIÓN!$E18,PREVENCIÓN!$C18," ")</f>
        <v xml:space="preserve"> </v>
      </c>
      <c r="G135" t="str">
        <f>+IF(G$4=PREVENCIÓN!$E18,PREVENCIÓN!$C18," ")</f>
        <v xml:space="preserve"> </v>
      </c>
    </row>
    <row r="136" spans="1:7">
      <c r="A136" s="136"/>
      <c r="B136" s="134"/>
      <c r="C136" t="str">
        <f>+IF(C$4=PREVENCIÓN!$E19,PREVENCIÓN!$C19," ")</f>
        <v xml:space="preserve"> </v>
      </c>
      <c r="D136" t="str">
        <f>+IF(D$4=PREVENCIÓN!$E19,PREVENCIÓN!$C19," ")</f>
        <v xml:space="preserve"> </v>
      </c>
      <c r="E136" t="str">
        <f>+IF(E$4=PREVENCIÓN!$E19,PREVENCIÓN!$C19," ")</f>
        <v xml:space="preserve"> </v>
      </c>
      <c r="F136" t="str">
        <f>+IF(F$4=PREVENCIÓN!$E19,PREVENCIÓN!$C19," ")</f>
        <v xml:space="preserve"> </v>
      </c>
      <c r="G136" t="str">
        <f>+IF(G$4=PREVENCIÓN!$E19,PREVENCIÓN!$C19," ")</f>
        <v xml:space="preserve"> </v>
      </c>
    </row>
    <row r="137" spans="1:7">
      <c r="A137" s="136"/>
      <c r="B137" s="134"/>
      <c r="C137" t="str">
        <f>+IF(C$4=PREVENCIÓN!$E20,PREVENCIÓN!$C20," ")</f>
        <v xml:space="preserve"> </v>
      </c>
      <c r="D137" t="str">
        <f>+IF(D$4=PREVENCIÓN!$E20,PREVENCIÓN!$C20," ")</f>
        <v xml:space="preserve"> </v>
      </c>
      <c r="E137" t="str">
        <f>+IF(E$4=PREVENCIÓN!$E20,PREVENCIÓN!$C20," ")</f>
        <v xml:space="preserve"> </v>
      </c>
      <c r="F137" t="str">
        <f>+IF(F$4=PREVENCIÓN!$E20,PREVENCIÓN!$C20," ")</f>
        <v xml:space="preserve"> </v>
      </c>
      <c r="G137" t="str">
        <f>+IF(G$4=PREVENCIÓN!$E20,PREVENCIÓN!$C20," ")</f>
        <v xml:space="preserve"> </v>
      </c>
    </row>
    <row r="138" spans="1:7">
      <c r="A138" s="136"/>
      <c r="B138" s="134"/>
      <c r="C138" t="str">
        <f>+IF(C$4=PREVENCIÓN!$E21,PREVENCIÓN!$C21," ")</f>
        <v xml:space="preserve"> </v>
      </c>
      <c r="D138" t="str">
        <f>+IF(D$4=PREVENCIÓN!$E21,PREVENCIÓN!$C21," ")</f>
        <v xml:space="preserve"> </v>
      </c>
      <c r="E138" t="str">
        <f>+IF(E$4=PREVENCIÓN!$E21,PREVENCIÓN!$C21," ")</f>
        <v xml:space="preserve"> </v>
      </c>
      <c r="F138" t="str">
        <f>+IF(F$4=PREVENCIÓN!$E21,PREVENCIÓN!$C21," ")</f>
        <v xml:space="preserve"> </v>
      </c>
      <c r="G138" t="str">
        <f>+IF(G$4=PREVENCIÓN!$E21,PREVENCIÓN!$C21," ")</f>
        <v xml:space="preserve"> </v>
      </c>
    </row>
    <row r="139" spans="1:7">
      <c r="A139" s="136"/>
      <c r="B139" s="134"/>
      <c r="C139" t="str">
        <f>+IF(C$4=PREVENCIÓN!$E22,PREVENCIÓN!$C22," ")</f>
        <v xml:space="preserve"> </v>
      </c>
      <c r="D139" t="str">
        <f>+IF(D$4=PREVENCIÓN!$E22,PREVENCIÓN!$C22," ")</f>
        <v xml:space="preserve"> </v>
      </c>
      <c r="E139" t="str">
        <f>+IF(E$4=PREVENCIÓN!$E22,PREVENCIÓN!$C22," ")</f>
        <v xml:space="preserve"> </v>
      </c>
      <c r="F139" t="str">
        <f>+IF(F$4=PREVENCIÓN!$E22,PREVENCIÓN!$C22," ")</f>
        <v xml:space="preserve"> </v>
      </c>
      <c r="G139" t="str">
        <f>+IF(G$4=PREVENCIÓN!$E22,PREVENCIÓN!$C22," ")</f>
        <v xml:space="preserve"> </v>
      </c>
    </row>
    <row r="140" spans="1:7">
      <c r="A140" s="136"/>
      <c r="B140" s="134"/>
      <c r="C140" t="str">
        <f>+IF(C$4=PREVENCIÓN!$E23,PREVENCIÓN!$C23," ")</f>
        <v xml:space="preserve"> </v>
      </c>
      <c r="D140" t="str">
        <f>+IF(D$4=PREVENCIÓN!$E23,PREVENCIÓN!$C23," ")</f>
        <v xml:space="preserve"> </v>
      </c>
      <c r="E140" t="str">
        <f>+IF(E$4=PREVENCIÓN!$E23,PREVENCIÓN!$C23," ")</f>
        <v xml:space="preserve"> </v>
      </c>
      <c r="F140" t="str">
        <f>+IF(F$4=PREVENCIÓN!$E23,PREVENCIÓN!$C23," ")</f>
        <v xml:space="preserve"> </v>
      </c>
      <c r="G140" t="str">
        <f>+IF(G$4=PREVENCIÓN!$E23,PREVENCIÓN!$C23," ")</f>
        <v xml:space="preserve"> </v>
      </c>
    </row>
    <row r="141" spans="1:7">
      <c r="A141" s="136"/>
      <c r="B141" s="133" t="s">
        <v>433</v>
      </c>
      <c r="C141" t="str">
        <f>+IF(C$4=PREVENCIÓN!$E24,PREVENCIÓN!$C24," ")</f>
        <v xml:space="preserve"> </v>
      </c>
      <c r="D141" t="str">
        <f>+IF(D$4=PREVENCIÓN!$E24,PREVENCIÓN!$C24," ")</f>
        <v xml:space="preserve"> </v>
      </c>
      <c r="E141" t="str">
        <f>+IF(E$4=PREVENCIÓN!$E24,PREVENCIÓN!$C24," ")</f>
        <v xml:space="preserve"> </v>
      </c>
      <c r="F141" t="str">
        <f>+IF(F$4=PREVENCIÓN!$E24,PREVENCIÓN!$C24," ")</f>
        <v xml:space="preserve"> </v>
      </c>
      <c r="G141" t="str">
        <f>+IF(G$4=PREVENCIÓN!$E24,PREVENCIÓN!$C24," ")</f>
        <v xml:space="preserve"> </v>
      </c>
    </row>
    <row r="142" spans="1:7">
      <c r="A142" s="136"/>
      <c r="B142" s="134"/>
      <c r="C142" t="str">
        <f>+IF(C$4=PREVENCIÓN!$E25,PREVENCIÓN!$C25," ")</f>
        <v xml:space="preserve"> </v>
      </c>
      <c r="D142" t="str">
        <f>+IF(D$4=PREVENCIÓN!$E25,PREVENCIÓN!$C25," ")</f>
        <v xml:space="preserve"> </v>
      </c>
      <c r="E142" t="str">
        <f>+IF(E$4=PREVENCIÓN!$E25,PREVENCIÓN!$C25," ")</f>
        <v xml:space="preserve"> </v>
      </c>
      <c r="F142" t="str">
        <f>+IF(F$4=PREVENCIÓN!$E25,PREVENCIÓN!$C25," ")</f>
        <v xml:space="preserve"> </v>
      </c>
      <c r="G142" t="str">
        <f>+IF(G$4=PREVENCIÓN!$E25,PREVENCIÓN!$C25," ")</f>
        <v xml:space="preserve"> </v>
      </c>
    </row>
    <row r="143" spans="1:7">
      <c r="A143" s="136"/>
      <c r="B143" s="134"/>
      <c r="C143" t="str">
        <f>+IF(C$4=PREVENCIÓN!$E26,PREVENCIÓN!$C26," ")</f>
        <v xml:space="preserve"> </v>
      </c>
      <c r="D143" t="str">
        <f>+IF(D$4=PREVENCIÓN!$E26,PREVENCIÓN!$C26," ")</f>
        <v xml:space="preserve"> </v>
      </c>
      <c r="E143" t="str">
        <f>+IF(E$4=PREVENCIÓN!$E26,PREVENCIÓN!$C26," ")</f>
        <v xml:space="preserve"> </v>
      </c>
      <c r="F143" t="str">
        <f>+IF(F$4=PREVENCIÓN!$E26,PREVENCIÓN!$C26," ")</f>
        <v xml:space="preserve"> </v>
      </c>
      <c r="G143" t="str">
        <f>+IF(G$4=PREVENCIÓN!$E26,PREVENCIÓN!$C26," ")</f>
        <v xml:space="preserve"> </v>
      </c>
    </row>
    <row r="144" spans="1:7">
      <c r="A144" s="136"/>
      <c r="B144" s="134"/>
      <c r="C144" t="str">
        <f>+IF(C$4=PREVENCIÓN!$E27,PREVENCIÓN!$C27," ")</f>
        <v xml:space="preserve"> </v>
      </c>
      <c r="D144" t="str">
        <f>+IF(D$4=PREVENCIÓN!$E27,PREVENCIÓN!$C27," ")</f>
        <v xml:space="preserve"> </v>
      </c>
      <c r="E144" t="str">
        <f>+IF(E$4=PREVENCIÓN!$E27,PREVENCIÓN!$C27," ")</f>
        <v xml:space="preserve"> </v>
      </c>
      <c r="F144" t="str">
        <f>+IF(F$4=PREVENCIÓN!$E27,PREVENCIÓN!$C27," ")</f>
        <v xml:space="preserve"> </v>
      </c>
      <c r="G144" t="str">
        <f>+IF(G$4=PREVENCIÓN!$E27,PREVENCIÓN!$C27," ")</f>
        <v xml:space="preserve"> </v>
      </c>
    </row>
    <row r="145" spans="1:7">
      <c r="A145" s="136"/>
      <c r="B145" s="134"/>
      <c r="C145" t="str">
        <f>+IF(C$4=PREVENCIÓN!$E28,PREVENCIÓN!$C28," ")</f>
        <v xml:space="preserve"> </v>
      </c>
      <c r="D145" t="str">
        <f>+IF(D$4=PREVENCIÓN!$E28,PREVENCIÓN!$C28," ")</f>
        <v xml:space="preserve"> </v>
      </c>
      <c r="E145" t="str">
        <f>+IF(E$4=PREVENCIÓN!$E28,PREVENCIÓN!$C28," ")</f>
        <v xml:space="preserve"> </v>
      </c>
      <c r="F145" t="str">
        <f>+IF(F$4=PREVENCIÓN!$E28,PREVENCIÓN!$C28," ")</f>
        <v xml:space="preserve"> </v>
      </c>
      <c r="G145" t="str">
        <f>+IF(G$4=PREVENCIÓN!$E28,PREVENCIÓN!$C28," ")</f>
        <v xml:space="preserve"> </v>
      </c>
    </row>
    <row r="146" spans="1:7">
      <c r="A146" s="136"/>
      <c r="B146" s="134"/>
      <c r="C146" t="str">
        <f>+IF(C$4=PREVENCIÓN!$E29,PREVENCIÓN!$C29," ")</f>
        <v xml:space="preserve"> </v>
      </c>
      <c r="D146" t="str">
        <f>+IF(D$4=PREVENCIÓN!$E29,PREVENCIÓN!$C29," ")</f>
        <v xml:space="preserve"> </v>
      </c>
      <c r="E146" t="str">
        <f>+IF(E$4=PREVENCIÓN!$E29,PREVENCIÓN!$C29," ")</f>
        <v xml:space="preserve"> </v>
      </c>
      <c r="F146" t="str">
        <f>+IF(F$4=PREVENCIÓN!$E29,PREVENCIÓN!$C29," ")</f>
        <v xml:space="preserve"> </v>
      </c>
      <c r="G146" t="str">
        <f>+IF(G$4=PREVENCIÓN!$E29,PREVENCIÓN!$C29," ")</f>
        <v xml:space="preserve"> </v>
      </c>
    </row>
    <row r="147" spans="1:7">
      <c r="A147" s="136"/>
      <c r="B147" s="134"/>
      <c r="C147" t="str">
        <f>+IF(C$4=PREVENCIÓN!$E30,PREVENCIÓN!$C30," ")</f>
        <v xml:space="preserve"> </v>
      </c>
      <c r="D147" t="str">
        <f>+IF(D$4=PREVENCIÓN!$E30,PREVENCIÓN!$C30," ")</f>
        <v xml:space="preserve"> </v>
      </c>
      <c r="E147" t="str">
        <f>+IF(E$4=PREVENCIÓN!$E30,PREVENCIÓN!$C30," ")</f>
        <v xml:space="preserve"> </v>
      </c>
      <c r="F147" t="str">
        <f>+IF(F$4=PREVENCIÓN!$E30,PREVENCIÓN!$C30," ")</f>
        <v xml:space="preserve"> </v>
      </c>
      <c r="G147" t="str">
        <f>+IF(G$4=PREVENCIÓN!$E30,PREVENCIÓN!$C30," ")</f>
        <v xml:space="preserve"> </v>
      </c>
    </row>
    <row r="148" spans="1:7">
      <c r="A148" s="136"/>
      <c r="B148" s="134"/>
      <c r="C148" t="str">
        <f>+IF(C$4=PREVENCIÓN!$E31,PREVENCIÓN!$C31," ")</f>
        <v xml:space="preserve"> </v>
      </c>
      <c r="D148" t="str">
        <f>+IF(D$4=PREVENCIÓN!$E31,PREVENCIÓN!$C31," ")</f>
        <v xml:space="preserve"> </v>
      </c>
      <c r="E148" t="str">
        <f>+IF(E$4=PREVENCIÓN!$E31,PREVENCIÓN!$C31," ")</f>
        <v xml:space="preserve"> </v>
      </c>
      <c r="F148" t="str">
        <f>+IF(F$4=PREVENCIÓN!$E31,PREVENCIÓN!$C31," ")</f>
        <v xml:space="preserve"> </v>
      </c>
      <c r="G148" t="str">
        <f>+IF(G$4=PREVENCIÓN!$E31,PREVENCIÓN!$C31," ")</f>
        <v xml:space="preserve"> </v>
      </c>
    </row>
    <row r="149" spans="1:7">
      <c r="A149" s="136"/>
      <c r="B149" s="134"/>
      <c r="C149" t="str">
        <f>+IF(C$4=PREVENCIÓN!$E32,PREVENCIÓN!$C32," ")</f>
        <v xml:space="preserve"> </v>
      </c>
      <c r="D149" t="str">
        <f>+IF(D$4=PREVENCIÓN!$E32,PREVENCIÓN!$C32," ")</f>
        <v xml:space="preserve"> </v>
      </c>
      <c r="E149" t="str">
        <f>+IF(E$4=PREVENCIÓN!$E32,PREVENCIÓN!$C32," ")</f>
        <v xml:space="preserve"> </v>
      </c>
      <c r="F149" t="str">
        <f>+IF(F$4=PREVENCIÓN!$E32,PREVENCIÓN!$C32," ")</f>
        <v xml:space="preserve"> </v>
      </c>
      <c r="G149" t="str">
        <f>+IF(G$4=PREVENCIÓN!$E32,PREVENCIÓN!$C32," ")</f>
        <v xml:space="preserve"> </v>
      </c>
    </row>
    <row r="150" spans="1:7">
      <c r="A150" s="136"/>
      <c r="B150" s="134"/>
      <c r="C150" t="str">
        <f>+IF(C$4=PREVENCIÓN!$E33,PREVENCIÓN!$C33," ")</f>
        <v xml:space="preserve"> </v>
      </c>
      <c r="D150" t="str">
        <f>+IF(D$4=PREVENCIÓN!$E33,PREVENCIÓN!$C33," ")</f>
        <v xml:space="preserve"> </v>
      </c>
      <c r="E150" t="str">
        <f>+IF(E$4=PREVENCIÓN!$E33,PREVENCIÓN!$C33," ")</f>
        <v xml:space="preserve"> </v>
      </c>
      <c r="F150" t="str">
        <f>+IF(F$4=PREVENCIÓN!$E33,PREVENCIÓN!$C33," ")</f>
        <v xml:space="preserve"> </v>
      </c>
      <c r="G150" t="str">
        <f>+IF(G$4=PREVENCIÓN!$E33,PREVENCIÓN!$C33," ")</f>
        <v xml:space="preserve"> </v>
      </c>
    </row>
    <row r="151" spans="1:7">
      <c r="A151" s="136"/>
      <c r="B151" s="133" t="s">
        <v>453</v>
      </c>
      <c r="C151" t="str">
        <f>+IF(C$4=PREVENCIÓN!$E34,PREVENCIÓN!$C34," ")</f>
        <v xml:space="preserve"> </v>
      </c>
      <c r="D151" t="str">
        <f>+IF(D$4=PREVENCIÓN!$E34,PREVENCIÓN!$C34," ")</f>
        <v xml:space="preserve"> </v>
      </c>
      <c r="E151" t="str">
        <f>+IF(E$4=PREVENCIÓN!$E34,PREVENCIÓN!$C34," ")</f>
        <v xml:space="preserve"> </v>
      </c>
      <c r="F151" t="str">
        <f>+IF(F$4=PREVENCIÓN!$E34,PREVENCIÓN!$C34," ")</f>
        <v xml:space="preserve"> </v>
      </c>
      <c r="G151" t="str">
        <f>+IF(G$4=PREVENCIÓN!$E34,PREVENCIÓN!$C34," ")</f>
        <v xml:space="preserve"> </v>
      </c>
    </row>
    <row r="152" spans="1:7">
      <c r="A152" s="136"/>
      <c r="B152" s="134"/>
      <c r="C152" t="str">
        <f>+IF(C$4=PREVENCIÓN!$E35,PREVENCIÓN!$C35," ")</f>
        <v xml:space="preserve"> </v>
      </c>
      <c r="D152" t="str">
        <f>+IF(D$4=PREVENCIÓN!$E35,PREVENCIÓN!$C35," ")</f>
        <v xml:space="preserve"> </v>
      </c>
      <c r="E152" t="str">
        <f>+IF(E$4=PREVENCIÓN!$E35,PREVENCIÓN!$C35," ")</f>
        <v xml:space="preserve"> </v>
      </c>
      <c r="F152" t="str">
        <f>+IF(F$4=PREVENCIÓN!$E35,PREVENCIÓN!$C35," ")</f>
        <v xml:space="preserve"> </v>
      </c>
      <c r="G152" t="str">
        <f>+IF(G$4=PREVENCIÓN!$E35,PREVENCIÓN!$C35," ")</f>
        <v xml:space="preserve"> </v>
      </c>
    </row>
    <row r="153" spans="1:7">
      <c r="A153" s="136"/>
      <c r="B153" s="134"/>
      <c r="C153" t="str">
        <f>+IF(C$4=PREVENCIÓN!$E36,PREVENCIÓN!$C36," ")</f>
        <v xml:space="preserve"> </v>
      </c>
      <c r="D153" t="str">
        <f>+IF(D$4=PREVENCIÓN!$E36,PREVENCIÓN!$C36," ")</f>
        <v xml:space="preserve"> </v>
      </c>
      <c r="E153" t="str">
        <f>+IF(E$4=PREVENCIÓN!$E36,PREVENCIÓN!$C36," ")</f>
        <v xml:space="preserve"> </v>
      </c>
      <c r="F153" t="str">
        <f>+IF(F$4=PREVENCIÓN!$E36,PREVENCIÓN!$C36," ")</f>
        <v xml:space="preserve"> </v>
      </c>
      <c r="G153" t="str">
        <f>+IF(G$4=PREVENCIÓN!$E36,PREVENCIÓN!$C36," ")</f>
        <v xml:space="preserve"> </v>
      </c>
    </row>
    <row r="154" spans="1:7">
      <c r="A154" s="136"/>
      <c r="B154" s="134"/>
      <c r="C154" t="str">
        <f>+IF(C$4=PREVENCIÓN!$E37,PREVENCIÓN!$C37," ")</f>
        <v xml:space="preserve"> </v>
      </c>
      <c r="D154" t="str">
        <f>+IF(D$4=PREVENCIÓN!$E37,PREVENCIÓN!$C37," ")</f>
        <v xml:space="preserve"> </v>
      </c>
      <c r="E154" t="str">
        <f>+IF(E$4=PREVENCIÓN!$E37,PREVENCIÓN!$C37," ")</f>
        <v xml:space="preserve"> </v>
      </c>
      <c r="F154" t="str">
        <f>+IF(F$4=PREVENCIÓN!$E37,PREVENCIÓN!$C37," ")</f>
        <v xml:space="preserve"> </v>
      </c>
      <c r="G154" t="str">
        <f>+IF(G$4=PREVENCIÓN!$E37,PREVENCIÓN!$C37," ")</f>
        <v xml:space="preserve"> </v>
      </c>
    </row>
    <row r="155" spans="1:7">
      <c r="A155" s="137"/>
      <c r="B155" s="108" t="s">
        <v>460</v>
      </c>
      <c r="C155" t="str">
        <f>+IF(C$4=PREVENCIÓN!$E38,PREVENCIÓN!$C38," ")</f>
        <v xml:space="preserve"> </v>
      </c>
      <c r="D155" t="str">
        <f>+IF(D$4=PREVENCIÓN!$E38,PREVENCIÓN!$C38," ")</f>
        <v xml:space="preserve"> </v>
      </c>
      <c r="E155" t="str">
        <f>+IF(E$4=PREVENCIÓN!$E38,PREVENCIÓN!$C38," ")</f>
        <v xml:space="preserve"> </v>
      </c>
      <c r="F155" t="str">
        <f>+IF(F$4=PREVENCIÓN!$E38,PREVENCIÓN!$C38," ")</f>
        <v xml:space="preserve"> </v>
      </c>
      <c r="G155" t="str">
        <f>+IF(G$4=PREVENCIÓN!$E38,PREVENCIÓN!$C38," ")</f>
        <v xml:space="preserve"> </v>
      </c>
    </row>
  </sheetData>
  <mergeCells count="25">
    <mergeCell ref="A72:A121"/>
    <mergeCell ref="B73:B94"/>
    <mergeCell ref="B95:B107"/>
    <mergeCell ref="B108:B120"/>
    <mergeCell ref="A122:A155"/>
    <mergeCell ref="B122:B124"/>
    <mergeCell ref="B125:B126"/>
    <mergeCell ref="B127:B129"/>
    <mergeCell ref="B130:B140"/>
    <mergeCell ref="B141:B150"/>
    <mergeCell ref="B151:B154"/>
    <mergeCell ref="A1:B1"/>
    <mergeCell ref="C1:G3"/>
    <mergeCell ref="A2:A4"/>
    <mergeCell ref="B2:B4"/>
    <mergeCell ref="A5:A71"/>
    <mergeCell ref="B5:B15"/>
    <mergeCell ref="B16:B21"/>
    <mergeCell ref="B22:B27"/>
    <mergeCell ref="B28:B38"/>
    <mergeCell ref="B39:B43"/>
    <mergeCell ref="B44:B50"/>
    <mergeCell ref="B51:B56"/>
    <mergeCell ref="B57:B63"/>
    <mergeCell ref="B64:B7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71"/>
  <sheetViews>
    <sheetView zoomScale="90" zoomScaleNormal="90" workbookViewId="0">
      <pane ySplit="4" topLeftCell="A5" activePane="bottomLeft" state="frozen"/>
      <selection activeCell="A5" sqref="A5"/>
      <selection pane="bottomLeft" activeCell="A2" sqref="A2:A4"/>
    </sheetView>
  </sheetViews>
  <sheetFormatPr defaultColWidth="10.625" defaultRowHeight="15.75" customHeight="1"/>
  <cols>
    <col min="1" max="1" width="23.125" style="1" customWidth="1"/>
    <col min="2" max="2" width="17.5" customWidth="1"/>
    <col min="3" max="3" width="68.125" customWidth="1"/>
    <col min="4" max="4" width="15.625" customWidth="1"/>
    <col min="5" max="5" width="13.625" customWidth="1"/>
    <col min="6" max="7" width="17.125" customWidth="1"/>
    <col min="8" max="8" width="59.125" customWidth="1"/>
    <col min="9" max="9" width="31.125" style="31" customWidth="1"/>
    <col min="10" max="11" width="11.125" style="31" customWidth="1"/>
    <col min="12" max="12" width="17.625" style="31" customWidth="1"/>
    <col min="13" max="13" width="13.125" customWidth="1"/>
  </cols>
  <sheetData>
    <row r="1" spans="1:13" ht="16.350000000000001" customHeight="1">
      <c r="A1" s="116" t="s">
        <v>14</v>
      </c>
      <c r="B1" s="117"/>
      <c r="C1" s="117"/>
      <c r="D1" s="117"/>
      <c r="E1" s="117"/>
      <c r="F1" s="117"/>
      <c r="G1" s="117"/>
      <c r="H1" s="117"/>
      <c r="I1" s="117"/>
      <c r="J1" s="117"/>
      <c r="K1" s="117"/>
      <c r="L1" s="117"/>
      <c r="M1" s="118"/>
    </row>
    <row r="2" spans="1:13" ht="15.6" customHeight="1">
      <c r="A2" s="119" t="s">
        <v>89</v>
      </c>
      <c r="B2" s="122" t="s">
        <v>90</v>
      </c>
      <c r="C2" s="122" t="s">
        <v>91</v>
      </c>
      <c r="D2" s="13" t="s">
        <v>66</v>
      </c>
      <c r="E2" s="13" t="s">
        <v>69</v>
      </c>
      <c r="F2" s="13" t="s">
        <v>60</v>
      </c>
      <c r="G2" s="13" t="s">
        <v>74</v>
      </c>
      <c r="H2" s="125" t="s">
        <v>92</v>
      </c>
      <c r="I2" s="126" t="s">
        <v>93</v>
      </c>
      <c r="J2" s="126" t="s">
        <v>94</v>
      </c>
      <c r="K2" s="126" t="s">
        <v>95</v>
      </c>
      <c r="L2" s="126" t="s">
        <v>96</v>
      </c>
      <c r="M2" s="127" t="s">
        <v>97</v>
      </c>
    </row>
    <row r="3" spans="1:13" ht="15.6" customHeight="1">
      <c r="A3" s="120"/>
      <c r="B3" s="123"/>
      <c r="C3" s="123"/>
      <c r="D3" s="13" t="str">
        <f>'Visión general del escenario'!B11</f>
        <v>Un país con una carga alta de VIH a punto de alcanzar los objetivos 95-95-95 en todas las poblaciones</v>
      </c>
      <c r="E3" s="13" t="str">
        <f>'Visión general del escenario'!B12</f>
        <v>Un país con una carga alta de VIH a punto de alcanzar los objetivos 95-95-95, pero no en todas las poblaciones</v>
      </c>
      <c r="F3" s="13" t="str">
        <f>'Visión general del escenario'!B13</f>
        <v>Un país con una carga alta de VIH que aún no ha alcanzado uno o más de los objetivos 95-95-95</v>
      </c>
      <c r="G3" s="13" t="str">
        <f>'Visión general del escenario'!B14</f>
        <v>Un país con una carga baja de VIH que alcanza uno o más de los objetivos 95-95-95</v>
      </c>
      <c r="H3" s="123"/>
      <c r="I3" s="123"/>
      <c r="J3" s="123"/>
      <c r="K3" s="123"/>
      <c r="L3" s="123"/>
      <c r="M3" s="128"/>
    </row>
    <row r="4" spans="1:13" ht="16.350000000000001" customHeight="1" thickBot="1">
      <c r="A4" s="121"/>
      <c r="B4" s="124"/>
      <c r="C4" s="124"/>
      <c r="D4" s="28" t="str">
        <f>'Visión general del escenario'!C11</f>
        <v>Escasas, posiblemente algunos pacientes con tratamiento antirretrovírico (TAR) no suprimidos y algunos subsegmentos concretos que suelen estar desatendidos</v>
      </c>
      <c r="E4" s="28" t="str">
        <f>'Visión general del escenario'!C12</f>
        <v>Adolescentes y mujeres jóvenes, poblaciones clave, hombres</v>
      </c>
      <c r="F4" s="28" t="str">
        <f>'Visión general del escenario'!C13</f>
        <v>Clínicamente inestable o sintomático, carencias en todos los grupos de población</v>
      </c>
      <c r="G4" s="28" t="str">
        <f>'Visión general del escenario'!C14</f>
        <v>Clínicamente inestable o sintomático, carencias en todos los grupos de población</v>
      </c>
      <c r="H4" s="123"/>
      <c r="I4" s="123"/>
      <c r="J4" s="123"/>
      <c r="K4" s="123"/>
      <c r="L4" s="123"/>
      <c r="M4" s="128"/>
    </row>
    <row r="5" spans="1:13" ht="30" customHeight="1">
      <c r="A5" s="135" t="s">
        <v>98</v>
      </c>
      <c r="B5" s="151" t="s">
        <v>99</v>
      </c>
      <c r="C5" s="72" t="s">
        <v>100</v>
      </c>
      <c r="D5" s="63" t="s">
        <v>78</v>
      </c>
      <c r="E5" s="63" t="s">
        <v>78</v>
      </c>
      <c r="F5" s="63" t="s">
        <v>78</v>
      </c>
      <c r="G5" s="63" t="s">
        <v>78</v>
      </c>
      <c r="H5" s="51" t="s">
        <v>101</v>
      </c>
      <c r="I5" s="78" t="s">
        <v>102</v>
      </c>
      <c r="J5" s="78" t="s">
        <v>103</v>
      </c>
      <c r="K5" s="53" t="s">
        <v>104</v>
      </c>
      <c r="L5" s="66" t="s">
        <v>105</v>
      </c>
      <c r="M5" s="53">
        <v>110</v>
      </c>
    </row>
    <row r="6" spans="1:13" ht="71.25">
      <c r="A6" s="136"/>
      <c r="B6" s="130"/>
      <c r="C6" s="65" t="s">
        <v>106</v>
      </c>
      <c r="D6" s="30" t="s">
        <v>78</v>
      </c>
      <c r="E6" s="30" t="s">
        <v>78</v>
      </c>
      <c r="F6" s="30" t="s">
        <v>78</v>
      </c>
      <c r="G6" s="30" t="s">
        <v>78</v>
      </c>
      <c r="H6" s="68" t="s">
        <v>107</v>
      </c>
      <c r="I6" s="78" t="s">
        <v>108</v>
      </c>
      <c r="J6" s="78" t="s">
        <v>109</v>
      </c>
      <c r="K6" s="53" t="s">
        <v>110</v>
      </c>
      <c r="L6" s="66" t="s">
        <v>105</v>
      </c>
      <c r="M6" s="53">
        <v>359</v>
      </c>
    </row>
    <row r="7" spans="1:13" ht="51">
      <c r="A7" s="136"/>
      <c r="B7" s="130"/>
      <c r="C7" s="65" t="s">
        <v>111</v>
      </c>
      <c r="D7" s="30" t="s">
        <v>78</v>
      </c>
      <c r="E7" s="30" t="s">
        <v>78</v>
      </c>
      <c r="F7" s="30" t="s">
        <v>78</v>
      </c>
      <c r="G7" s="30" t="s">
        <v>78</v>
      </c>
      <c r="H7" s="68" t="s">
        <v>112</v>
      </c>
      <c r="I7" s="78" t="s">
        <v>113</v>
      </c>
      <c r="J7" s="78" t="s">
        <v>114</v>
      </c>
      <c r="K7" s="53" t="s">
        <v>115</v>
      </c>
      <c r="L7" s="66" t="s">
        <v>105</v>
      </c>
      <c r="M7" s="53">
        <v>359</v>
      </c>
    </row>
    <row r="8" spans="1:13" ht="57">
      <c r="A8" s="136"/>
      <c r="B8" s="130"/>
      <c r="C8" s="65" t="s">
        <v>116</v>
      </c>
      <c r="D8" s="30" t="s">
        <v>78</v>
      </c>
      <c r="E8" s="30" t="s">
        <v>78</v>
      </c>
      <c r="F8" s="30" t="s">
        <v>78</v>
      </c>
      <c r="G8" s="30" t="s">
        <v>78</v>
      </c>
      <c r="H8" s="68" t="s">
        <v>117</v>
      </c>
      <c r="I8" s="78" t="s">
        <v>118</v>
      </c>
      <c r="J8" s="97"/>
      <c r="K8" s="97"/>
      <c r="L8" s="66" t="s">
        <v>105</v>
      </c>
      <c r="M8" s="53">
        <v>348</v>
      </c>
    </row>
    <row r="9" spans="1:13" ht="42.75">
      <c r="A9" s="136"/>
      <c r="B9" s="130"/>
      <c r="C9" s="67" t="s">
        <v>119</v>
      </c>
      <c r="D9" s="30" t="s">
        <v>78</v>
      </c>
      <c r="E9" s="30" t="s">
        <v>78</v>
      </c>
      <c r="F9" s="30" t="s">
        <v>78</v>
      </c>
      <c r="G9" s="30" t="s">
        <v>78</v>
      </c>
      <c r="H9" s="68" t="s">
        <v>120</v>
      </c>
      <c r="I9" s="78" t="s">
        <v>118</v>
      </c>
      <c r="J9" s="97"/>
      <c r="K9" s="97"/>
      <c r="L9" s="66" t="s">
        <v>105</v>
      </c>
      <c r="M9" s="53">
        <v>348</v>
      </c>
    </row>
    <row r="10" spans="1:13" ht="71.25">
      <c r="A10" s="136"/>
      <c r="B10" s="130"/>
      <c r="C10" s="67" t="s">
        <v>121</v>
      </c>
      <c r="D10" s="30" t="s">
        <v>80</v>
      </c>
      <c r="E10" s="30" t="s">
        <v>80</v>
      </c>
      <c r="F10" s="30" t="s">
        <v>80</v>
      </c>
      <c r="G10" s="30" t="s">
        <v>80</v>
      </c>
      <c r="H10" s="68" t="s">
        <v>122</v>
      </c>
      <c r="I10" s="78" t="s">
        <v>118</v>
      </c>
      <c r="J10" s="97"/>
      <c r="K10" s="97"/>
      <c r="L10" s="66" t="s">
        <v>105</v>
      </c>
      <c r="M10" s="53">
        <v>348</v>
      </c>
    </row>
    <row r="11" spans="1:13" ht="90.95" customHeight="1">
      <c r="A11" s="136"/>
      <c r="B11" s="130"/>
      <c r="C11" s="67" t="s">
        <v>123</v>
      </c>
      <c r="D11" s="30" t="s">
        <v>78</v>
      </c>
      <c r="E11" s="30" t="s">
        <v>78</v>
      </c>
      <c r="F11" s="30" t="s">
        <v>78</v>
      </c>
      <c r="G11" s="30" t="s">
        <v>82</v>
      </c>
      <c r="H11" s="79" t="s">
        <v>124</v>
      </c>
      <c r="I11" s="78" t="s">
        <v>118</v>
      </c>
      <c r="J11" s="97"/>
      <c r="K11" s="97"/>
      <c r="L11" s="66" t="s">
        <v>105</v>
      </c>
      <c r="M11" s="53">
        <v>348</v>
      </c>
    </row>
    <row r="12" spans="1:13" ht="99.95" customHeight="1">
      <c r="A12" s="136"/>
      <c r="B12" s="130"/>
      <c r="C12" s="67" t="s">
        <v>125</v>
      </c>
      <c r="D12" s="30" t="s">
        <v>78</v>
      </c>
      <c r="E12" s="30" t="s">
        <v>78</v>
      </c>
      <c r="F12" s="30" t="s">
        <v>78</v>
      </c>
      <c r="G12" s="30" t="s">
        <v>80</v>
      </c>
      <c r="H12" s="68" t="s">
        <v>126</v>
      </c>
      <c r="I12" s="78" t="s">
        <v>127</v>
      </c>
      <c r="J12" s="78" t="s">
        <v>114</v>
      </c>
      <c r="K12" s="53" t="s">
        <v>115</v>
      </c>
      <c r="L12" s="66" t="s">
        <v>105</v>
      </c>
      <c r="M12" s="53">
        <v>366</v>
      </c>
    </row>
    <row r="13" spans="1:13" ht="67.5" customHeight="1">
      <c r="A13" s="136"/>
      <c r="B13" s="130"/>
      <c r="C13" s="67" t="s">
        <v>128</v>
      </c>
      <c r="D13" s="30" t="s">
        <v>78</v>
      </c>
      <c r="E13" s="30" t="s">
        <v>78</v>
      </c>
      <c r="F13" s="30" t="s">
        <v>78</v>
      </c>
      <c r="G13" s="30" t="s">
        <v>82</v>
      </c>
      <c r="H13" s="79" t="s">
        <v>129</v>
      </c>
      <c r="I13" s="78" t="s">
        <v>130</v>
      </c>
      <c r="J13" s="97"/>
      <c r="K13" s="97"/>
      <c r="L13" s="66" t="s">
        <v>105</v>
      </c>
      <c r="M13" s="53">
        <v>348</v>
      </c>
    </row>
    <row r="14" spans="1:13" ht="37.5" customHeight="1">
      <c r="A14" s="136"/>
      <c r="B14" s="130"/>
      <c r="C14" s="67" t="s">
        <v>131</v>
      </c>
      <c r="D14" s="30" t="s">
        <v>78</v>
      </c>
      <c r="E14" s="30" t="s">
        <v>78</v>
      </c>
      <c r="F14" s="30" t="s">
        <v>78</v>
      </c>
      <c r="G14" s="30" t="s">
        <v>80</v>
      </c>
      <c r="H14" s="79" t="s">
        <v>132</v>
      </c>
      <c r="I14" s="78" t="s">
        <v>127</v>
      </c>
      <c r="J14" s="78" t="s">
        <v>114</v>
      </c>
      <c r="K14" s="53" t="s">
        <v>115</v>
      </c>
      <c r="L14" s="66" t="s">
        <v>105</v>
      </c>
      <c r="M14" s="53">
        <v>366</v>
      </c>
    </row>
    <row r="15" spans="1:13" ht="89.45" customHeight="1" thickBot="1">
      <c r="A15" s="136"/>
      <c r="B15" s="131"/>
      <c r="C15" s="71" t="s">
        <v>133</v>
      </c>
      <c r="D15" s="11" t="s">
        <v>78</v>
      </c>
      <c r="E15" s="11" t="s">
        <v>78</v>
      </c>
      <c r="F15" s="11" t="s">
        <v>78</v>
      </c>
      <c r="G15" s="11" t="s">
        <v>78</v>
      </c>
      <c r="H15" s="51" t="s">
        <v>134</v>
      </c>
      <c r="I15" s="78" t="s">
        <v>135</v>
      </c>
      <c r="J15" s="97"/>
      <c r="K15" s="97"/>
      <c r="L15" s="97"/>
      <c r="M15" s="98"/>
    </row>
    <row r="16" spans="1:13" ht="42" customHeight="1">
      <c r="A16" s="136"/>
      <c r="B16" s="132" t="s">
        <v>136</v>
      </c>
      <c r="C16" s="72" t="s">
        <v>137</v>
      </c>
      <c r="D16" s="63" t="s">
        <v>78</v>
      </c>
      <c r="E16" s="63" t="s">
        <v>78</v>
      </c>
      <c r="F16" s="63" t="s">
        <v>78</v>
      </c>
      <c r="G16" s="63" t="s">
        <v>78</v>
      </c>
      <c r="H16" s="51" t="s">
        <v>138</v>
      </c>
      <c r="I16" s="78" t="s">
        <v>139</v>
      </c>
      <c r="J16" s="78" t="s">
        <v>140</v>
      </c>
      <c r="K16" s="53" t="s">
        <v>141</v>
      </c>
      <c r="L16" s="66" t="s">
        <v>105</v>
      </c>
      <c r="M16" s="53">
        <v>239</v>
      </c>
    </row>
    <row r="17" spans="1:13" ht="85.5" customHeight="1">
      <c r="A17" s="136"/>
      <c r="B17" s="130"/>
      <c r="C17" s="65" t="s">
        <v>142</v>
      </c>
      <c r="D17" s="30" t="s">
        <v>78</v>
      </c>
      <c r="E17" s="30" t="s">
        <v>78</v>
      </c>
      <c r="F17" s="30" t="s">
        <v>78</v>
      </c>
      <c r="G17" s="30" t="s">
        <v>78</v>
      </c>
      <c r="H17" s="51" t="s">
        <v>138</v>
      </c>
      <c r="I17" s="78" t="s">
        <v>143</v>
      </c>
      <c r="J17" s="78" t="s">
        <v>144</v>
      </c>
      <c r="K17" s="53" t="s">
        <v>145</v>
      </c>
      <c r="L17" s="66" t="s">
        <v>105</v>
      </c>
      <c r="M17" s="53">
        <v>239</v>
      </c>
    </row>
    <row r="18" spans="1:13" ht="65.45" customHeight="1">
      <c r="A18" s="136"/>
      <c r="B18" s="130"/>
      <c r="C18" s="65" t="s">
        <v>146</v>
      </c>
      <c r="D18" s="30" t="s">
        <v>78</v>
      </c>
      <c r="E18" s="30" t="s">
        <v>78</v>
      </c>
      <c r="F18" s="30" t="s">
        <v>78</v>
      </c>
      <c r="G18" s="30" t="s">
        <v>78</v>
      </c>
      <c r="H18" s="51" t="s">
        <v>138</v>
      </c>
      <c r="I18" s="78" t="s">
        <v>147</v>
      </c>
      <c r="J18" s="78" t="s">
        <v>109</v>
      </c>
      <c r="K18" s="53" t="s">
        <v>148</v>
      </c>
      <c r="L18" s="66" t="s">
        <v>105</v>
      </c>
      <c r="M18" s="53">
        <v>239</v>
      </c>
    </row>
    <row r="19" spans="1:13" ht="120.95" customHeight="1">
      <c r="A19" s="136"/>
      <c r="B19" s="130"/>
      <c r="C19" s="65" t="s">
        <v>149</v>
      </c>
      <c r="D19" s="30" t="s">
        <v>78</v>
      </c>
      <c r="E19" s="30" t="s">
        <v>78</v>
      </c>
      <c r="F19" s="30" t="s">
        <v>78</v>
      </c>
      <c r="G19" s="30" t="s">
        <v>78</v>
      </c>
      <c r="H19" s="51" t="s">
        <v>138</v>
      </c>
      <c r="I19" s="78" t="s">
        <v>150</v>
      </c>
      <c r="J19" s="78" t="s">
        <v>151</v>
      </c>
      <c r="K19" s="53" t="s">
        <v>152</v>
      </c>
      <c r="L19" s="66" t="s">
        <v>105</v>
      </c>
      <c r="M19" s="53">
        <v>239</v>
      </c>
    </row>
    <row r="20" spans="1:13" ht="59.45" customHeight="1">
      <c r="A20" s="136"/>
      <c r="B20" s="130"/>
      <c r="C20" s="65" t="s">
        <v>153</v>
      </c>
      <c r="D20" s="30" t="s">
        <v>78</v>
      </c>
      <c r="E20" s="30" t="s">
        <v>78</v>
      </c>
      <c r="F20" s="30" t="s">
        <v>78</v>
      </c>
      <c r="G20" s="30" t="s">
        <v>78</v>
      </c>
      <c r="H20" s="51" t="s">
        <v>138</v>
      </c>
      <c r="I20" s="78" t="s">
        <v>154</v>
      </c>
      <c r="J20" s="78" t="s">
        <v>109</v>
      </c>
      <c r="K20" s="53" t="s">
        <v>155</v>
      </c>
      <c r="L20" s="66" t="s">
        <v>105</v>
      </c>
      <c r="M20" s="53">
        <v>239</v>
      </c>
    </row>
    <row r="21" spans="1:13" ht="30" customHeight="1" thickBot="1">
      <c r="A21" s="136"/>
      <c r="B21" s="131"/>
      <c r="C21" s="71" t="s">
        <v>156</v>
      </c>
      <c r="D21" s="11" t="s">
        <v>78</v>
      </c>
      <c r="E21" s="11" t="s">
        <v>78</v>
      </c>
      <c r="F21" s="11" t="s">
        <v>78</v>
      </c>
      <c r="G21" s="11" t="s">
        <v>78</v>
      </c>
      <c r="H21" s="51" t="s">
        <v>157</v>
      </c>
      <c r="I21" s="78" t="s">
        <v>158</v>
      </c>
      <c r="J21" s="78" t="s">
        <v>109</v>
      </c>
      <c r="K21" s="53" t="s">
        <v>148</v>
      </c>
      <c r="L21" s="66" t="s">
        <v>159</v>
      </c>
      <c r="M21" s="53">
        <v>14</v>
      </c>
    </row>
    <row r="22" spans="1:13" ht="15" customHeight="1">
      <c r="A22" s="136"/>
      <c r="B22" s="132" t="s">
        <v>160</v>
      </c>
      <c r="C22" s="72" t="s">
        <v>161</v>
      </c>
      <c r="D22" s="63" t="s">
        <v>78</v>
      </c>
      <c r="E22" s="63" t="s">
        <v>78</v>
      </c>
      <c r="F22" s="63" t="s">
        <v>78</v>
      </c>
      <c r="G22" s="63" t="s">
        <v>78</v>
      </c>
      <c r="H22" s="51" t="s">
        <v>162</v>
      </c>
      <c r="I22" s="78" t="s">
        <v>102</v>
      </c>
      <c r="J22" s="78" t="s">
        <v>103</v>
      </c>
      <c r="K22" s="53" t="s">
        <v>104</v>
      </c>
      <c r="L22" s="66" t="s">
        <v>105</v>
      </c>
      <c r="M22" s="53">
        <v>110</v>
      </c>
    </row>
    <row r="23" spans="1:13" ht="16.350000000000001" customHeight="1">
      <c r="A23" s="136"/>
      <c r="B23" s="130"/>
      <c r="C23" s="65" t="s">
        <v>163</v>
      </c>
      <c r="D23" s="30" t="s">
        <v>78</v>
      </c>
      <c r="E23" s="30" t="s">
        <v>78</v>
      </c>
      <c r="F23" s="30" t="s">
        <v>78</v>
      </c>
      <c r="G23" s="30" t="s">
        <v>78</v>
      </c>
      <c r="H23" s="51" t="s">
        <v>162</v>
      </c>
      <c r="I23" s="78" t="s">
        <v>102</v>
      </c>
      <c r="J23" s="78" t="s">
        <v>103</v>
      </c>
      <c r="K23" s="53" t="s">
        <v>104</v>
      </c>
      <c r="L23" s="66" t="s">
        <v>105</v>
      </c>
      <c r="M23" s="53">
        <v>110</v>
      </c>
    </row>
    <row r="24" spans="1:13" ht="42" customHeight="1">
      <c r="A24" s="136"/>
      <c r="B24" s="130"/>
      <c r="C24" s="65" t="s">
        <v>164</v>
      </c>
      <c r="D24" s="30" t="s">
        <v>78</v>
      </c>
      <c r="E24" s="30" t="s">
        <v>78</v>
      </c>
      <c r="F24" s="30" t="s">
        <v>78</v>
      </c>
      <c r="G24" s="30" t="s">
        <v>78</v>
      </c>
      <c r="H24" s="51" t="s">
        <v>162</v>
      </c>
      <c r="I24" s="78" t="s">
        <v>102</v>
      </c>
      <c r="J24" s="78" t="s">
        <v>103</v>
      </c>
      <c r="K24" s="53" t="s">
        <v>104</v>
      </c>
      <c r="L24" s="66" t="s">
        <v>105</v>
      </c>
      <c r="M24" s="53">
        <v>110</v>
      </c>
    </row>
    <row r="25" spans="1:13" ht="36" customHeight="1">
      <c r="A25" s="136"/>
      <c r="B25" s="130"/>
      <c r="C25" s="65" t="s">
        <v>165</v>
      </c>
      <c r="D25" s="30" t="s">
        <v>78</v>
      </c>
      <c r="E25" s="30" t="s">
        <v>78</v>
      </c>
      <c r="F25" s="30" t="s">
        <v>78</v>
      </c>
      <c r="G25" s="30" t="s">
        <v>78</v>
      </c>
      <c r="H25" s="51" t="s">
        <v>162</v>
      </c>
      <c r="I25" s="78" t="s">
        <v>102</v>
      </c>
      <c r="J25" s="78" t="s">
        <v>103</v>
      </c>
      <c r="K25" s="53" t="s">
        <v>104</v>
      </c>
      <c r="L25" s="66" t="s">
        <v>105</v>
      </c>
      <c r="M25" s="53">
        <v>110</v>
      </c>
    </row>
    <row r="26" spans="1:13" ht="43.5" customHeight="1">
      <c r="A26" s="136"/>
      <c r="B26" s="130"/>
      <c r="C26" s="65" t="s">
        <v>166</v>
      </c>
      <c r="D26" s="30" t="s">
        <v>78</v>
      </c>
      <c r="E26" s="30" t="s">
        <v>78</v>
      </c>
      <c r="F26" s="30" t="s">
        <v>78</v>
      </c>
      <c r="G26" s="30" t="s">
        <v>78</v>
      </c>
      <c r="H26" s="51" t="s">
        <v>167</v>
      </c>
      <c r="I26" s="78" t="s">
        <v>102</v>
      </c>
      <c r="J26" s="78" t="s">
        <v>103</v>
      </c>
      <c r="K26" s="53" t="s">
        <v>104</v>
      </c>
      <c r="L26" s="66" t="s">
        <v>105</v>
      </c>
      <c r="M26" s="53">
        <v>110</v>
      </c>
    </row>
    <row r="27" spans="1:13" ht="45.6" customHeight="1" thickBot="1">
      <c r="A27" s="136"/>
      <c r="B27" s="131"/>
      <c r="C27" s="81" t="s">
        <v>168</v>
      </c>
      <c r="D27" s="52" t="s">
        <v>78</v>
      </c>
      <c r="E27" s="52" t="s">
        <v>80</v>
      </c>
      <c r="F27" s="52" t="s">
        <v>80</v>
      </c>
      <c r="G27" s="52" t="s">
        <v>82</v>
      </c>
      <c r="H27" s="51" t="s">
        <v>167</v>
      </c>
      <c r="I27" s="78" t="s">
        <v>102</v>
      </c>
      <c r="J27" s="78" t="s">
        <v>103</v>
      </c>
      <c r="K27" s="53" t="s">
        <v>104</v>
      </c>
      <c r="L27" s="66" t="s">
        <v>105</v>
      </c>
      <c r="M27" s="53">
        <v>110</v>
      </c>
    </row>
    <row r="28" spans="1:13" ht="29.1" customHeight="1">
      <c r="A28" s="136"/>
      <c r="B28" s="132" t="s">
        <v>169</v>
      </c>
      <c r="C28" s="62" t="s">
        <v>170</v>
      </c>
      <c r="D28" s="63" t="s">
        <v>78</v>
      </c>
      <c r="E28" s="63" t="s">
        <v>78</v>
      </c>
      <c r="F28" s="63" t="s">
        <v>78</v>
      </c>
      <c r="G28" s="63" t="s">
        <v>78</v>
      </c>
      <c r="H28" s="51" t="s">
        <v>171</v>
      </c>
      <c r="I28" s="78" t="s">
        <v>172</v>
      </c>
      <c r="J28" s="78" t="s">
        <v>109</v>
      </c>
      <c r="K28" s="53" t="s">
        <v>155</v>
      </c>
      <c r="L28" s="66" t="s">
        <v>105</v>
      </c>
      <c r="M28" s="53">
        <v>147</v>
      </c>
    </row>
    <row r="29" spans="1:13" ht="50.1" customHeight="1">
      <c r="A29" s="136"/>
      <c r="B29" s="130"/>
      <c r="C29" s="56" t="s">
        <v>173</v>
      </c>
      <c r="D29" s="30" t="s">
        <v>78</v>
      </c>
      <c r="E29" s="30" t="s">
        <v>78</v>
      </c>
      <c r="F29" s="30" t="s">
        <v>78</v>
      </c>
      <c r="G29" s="30" t="s">
        <v>78</v>
      </c>
      <c r="H29" s="51" t="s">
        <v>171</v>
      </c>
      <c r="I29" s="97"/>
      <c r="J29" s="97"/>
      <c r="K29" s="97"/>
      <c r="L29" s="97"/>
      <c r="M29" s="98"/>
    </row>
    <row r="30" spans="1:13" ht="57.6" customHeight="1">
      <c r="A30" s="136"/>
      <c r="B30" s="130"/>
      <c r="C30" s="56" t="s">
        <v>174</v>
      </c>
      <c r="D30" s="30" t="s">
        <v>78</v>
      </c>
      <c r="E30" s="30" t="s">
        <v>78</v>
      </c>
      <c r="F30" s="30" t="s">
        <v>78</v>
      </c>
      <c r="G30" s="30" t="s">
        <v>78</v>
      </c>
      <c r="H30" s="51" t="s">
        <v>175</v>
      </c>
      <c r="I30" s="97"/>
      <c r="J30" s="97"/>
      <c r="K30" s="97"/>
      <c r="L30" s="97"/>
      <c r="M30" s="98"/>
    </row>
    <row r="31" spans="1:13" ht="33" customHeight="1">
      <c r="A31" s="136"/>
      <c r="B31" s="130"/>
      <c r="C31" s="56" t="s">
        <v>176</v>
      </c>
      <c r="D31" s="30" t="s">
        <v>78</v>
      </c>
      <c r="E31" s="30" t="s">
        <v>78</v>
      </c>
      <c r="F31" s="30" t="s">
        <v>78</v>
      </c>
      <c r="G31" s="30" t="s">
        <v>78</v>
      </c>
      <c r="H31" s="51" t="s">
        <v>175</v>
      </c>
      <c r="I31" s="97"/>
      <c r="J31" s="97"/>
      <c r="K31" s="97"/>
      <c r="L31" s="97"/>
      <c r="M31" s="98"/>
    </row>
    <row r="32" spans="1:13" ht="57.75">
      <c r="A32" s="136"/>
      <c r="B32" s="130"/>
      <c r="C32" s="56" t="s">
        <v>177</v>
      </c>
      <c r="D32" s="30" t="s">
        <v>78</v>
      </c>
      <c r="E32" s="30" t="s">
        <v>78</v>
      </c>
      <c r="F32" s="30" t="s">
        <v>78</v>
      </c>
      <c r="G32" s="30" t="s">
        <v>78</v>
      </c>
      <c r="H32" s="68" t="s">
        <v>178</v>
      </c>
      <c r="I32" s="78" t="s">
        <v>179</v>
      </c>
      <c r="J32" s="97"/>
      <c r="K32" s="97"/>
      <c r="L32" s="66" t="s">
        <v>105</v>
      </c>
      <c r="M32" s="54">
        <v>157</v>
      </c>
    </row>
    <row r="33" spans="1:13" ht="31.35" customHeight="1">
      <c r="A33" s="136"/>
      <c r="B33" s="130"/>
      <c r="C33" s="56" t="s">
        <v>180</v>
      </c>
      <c r="D33" s="30" t="s">
        <v>82</v>
      </c>
      <c r="E33" s="30" t="s">
        <v>80</v>
      </c>
      <c r="F33" s="30" t="s">
        <v>80</v>
      </c>
      <c r="G33" s="30" t="s">
        <v>82</v>
      </c>
      <c r="H33" s="51" t="s">
        <v>181</v>
      </c>
      <c r="I33" s="78" t="s">
        <v>179</v>
      </c>
      <c r="J33" s="97"/>
      <c r="K33" s="97"/>
      <c r="L33" s="66" t="s">
        <v>105</v>
      </c>
      <c r="M33" s="54">
        <v>157</v>
      </c>
    </row>
    <row r="34" spans="1:13" ht="43.5">
      <c r="A34" s="136"/>
      <c r="B34" s="130"/>
      <c r="C34" s="56" t="s">
        <v>182</v>
      </c>
      <c r="D34" s="30" t="s">
        <v>80</v>
      </c>
      <c r="E34" s="30" t="s">
        <v>80</v>
      </c>
      <c r="F34" s="30" t="s">
        <v>78</v>
      </c>
      <c r="G34" s="30" t="s">
        <v>78</v>
      </c>
      <c r="H34" s="68" t="s">
        <v>183</v>
      </c>
      <c r="I34" s="78" t="s">
        <v>179</v>
      </c>
      <c r="J34" s="97"/>
      <c r="K34" s="97"/>
      <c r="L34" s="66" t="s">
        <v>105</v>
      </c>
      <c r="M34" s="54">
        <v>157</v>
      </c>
    </row>
    <row r="35" spans="1:13" ht="30" customHeight="1">
      <c r="A35" s="136"/>
      <c r="B35" s="130"/>
      <c r="C35" s="56" t="s">
        <v>184</v>
      </c>
      <c r="D35" s="30" t="s">
        <v>80</v>
      </c>
      <c r="E35" s="30" t="s">
        <v>80</v>
      </c>
      <c r="F35" s="30" t="s">
        <v>80</v>
      </c>
      <c r="G35" s="30" t="s">
        <v>82</v>
      </c>
      <c r="H35" s="98"/>
      <c r="I35" s="78" t="s">
        <v>118</v>
      </c>
      <c r="J35" s="97"/>
      <c r="K35" s="97"/>
      <c r="L35" s="97"/>
      <c r="M35" s="98"/>
    </row>
    <row r="36" spans="1:13" ht="39" customHeight="1">
      <c r="A36" s="136"/>
      <c r="B36" s="130"/>
      <c r="C36" s="65" t="s">
        <v>185</v>
      </c>
      <c r="D36" s="30" t="s">
        <v>82</v>
      </c>
      <c r="E36" s="30" t="s">
        <v>82</v>
      </c>
      <c r="F36" s="30" t="s">
        <v>82</v>
      </c>
      <c r="G36" s="30" t="s">
        <v>82</v>
      </c>
      <c r="H36" s="68" t="s">
        <v>186</v>
      </c>
      <c r="I36" s="78" t="s">
        <v>187</v>
      </c>
      <c r="J36" s="78" t="s">
        <v>188</v>
      </c>
      <c r="K36" s="53" t="s">
        <v>189</v>
      </c>
      <c r="L36" s="66" t="s">
        <v>105</v>
      </c>
      <c r="M36" s="54">
        <v>147</v>
      </c>
    </row>
    <row r="37" spans="1:13" ht="40.5" customHeight="1">
      <c r="A37" s="136"/>
      <c r="B37" s="130"/>
      <c r="C37" s="67" t="s">
        <v>190</v>
      </c>
      <c r="D37" s="30" t="s">
        <v>78</v>
      </c>
      <c r="E37" s="30" t="s">
        <v>78</v>
      </c>
      <c r="F37" s="30" t="s">
        <v>78</v>
      </c>
      <c r="G37" s="30" t="s">
        <v>78</v>
      </c>
      <c r="H37" s="51" t="s">
        <v>191</v>
      </c>
      <c r="I37" s="97"/>
      <c r="J37" s="97"/>
      <c r="K37" s="97"/>
      <c r="L37" s="97"/>
      <c r="M37" s="98"/>
    </row>
    <row r="38" spans="1:13" ht="30" customHeight="1" thickBot="1">
      <c r="A38" s="136"/>
      <c r="B38" s="131"/>
      <c r="C38" s="73" t="s">
        <v>192</v>
      </c>
      <c r="D38" s="11" t="s">
        <v>78</v>
      </c>
      <c r="E38" s="11" t="s">
        <v>78</v>
      </c>
      <c r="F38" s="11" t="s">
        <v>78</v>
      </c>
      <c r="G38" s="11" t="s">
        <v>78</v>
      </c>
      <c r="H38" s="98"/>
      <c r="I38" s="97"/>
      <c r="J38" s="97"/>
      <c r="K38" s="97"/>
      <c r="L38" s="97"/>
      <c r="M38" s="98"/>
    </row>
    <row r="39" spans="1:13" ht="31.5" customHeight="1">
      <c r="A39" s="136"/>
      <c r="B39" s="138" t="s">
        <v>193</v>
      </c>
      <c r="C39" s="82" t="s">
        <v>194</v>
      </c>
      <c r="D39" s="84" t="s">
        <v>78</v>
      </c>
      <c r="E39" s="84" t="s">
        <v>78</v>
      </c>
      <c r="F39" s="84" t="s">
        <v>78</v>
      </c>
      <c r="G39" s="84" t="s">
        <v>78</v>
      </c>
      <c r="H39" s="51" t="s">
        <v>195</v>
      </c>
      <c r="I39" s="78" t="s">
        <v>196</v>
      </c>
      <c r="J39" s="78" t="s">
        <v>197</v>
      </c>
      <c r="K39" s="53" t="s">
        <v>115</v>
      </c>
      <c r="L39" s="66" t="s">
        <v>105</v>
      </c>
      <c r="M39" s="53">
        <v>246</v>
      </c>
    </row>
    <row r="40" spans="1:13" ht="15" customHeight="1">
      <c r="A40" s="136"/>
      <c r="B40" s="130"/>
      <c r="C40" s="56" t="s">
        <v>198</v>
      </c>
      <c r="D40" s="30" t="s">
        <v>78</v>
      </c>
      <c r="E40" s="30" t="s">
        <v>78</v>
      </c>
      <c r="F40" s="30" t="s">
        <v>78</v>
      </c>
      <c r="G40" s="30" t="s">
        <v>78</v>
      </c>
      <c r="H40" s="51" t="s">
        <v>199</v>
      </c>
      <c r="I40" s="97"/>
      <c r="J40" s="97"/>
      <c r="K40" s="97"/>
      <c r="L40" s="66" t="s">
        <v>105</v>
      </c>
      <c r="M40" s="54">
        <v>255</v>
      </c>
    </row>
    <row r="41" spans="1:13" ht="36.6" customHeight="1">
      <c r="A41" s="136"/>
      <c r="B41" s="130"/>
      <c r="C41" s="56" t="s">
        <v>200</v>
      </c>
      <c r="D41" s="30" t="s">
        <v>78</v>
      </c>
      <c r="E41" s="30" t="s">
        <v>78</v>
      </c>
      <c r="F41" s="30" t="s">
        <v>78</v>
      </c>
      <c r="G41" s="30" t="s">
        <v>78</v>
      </c>
      <c r="H41" s="68" t="s">
        <v>201</v>
      </c>
      <c r="I41" s="78" t="s">
        <v>202</v>
      </c>
      <c r="J41" s="78" t="s">
        <v>203</v>
      </c>
      <c r="K41" s="53" t="s">
        <v>204</v>
      </c>
      <c r="L41" s="66" t="s">
        <v>105</v>
      </c>
      <c r="M41" s="53">
        <v>256</v>
      </c>
    </row>
    <row r="42" spans="1:13" ht="28.5" customHeight="1">
      <c r="A42" s="136"/>
      <c r="B42" s="130"/>
      <c r="C42" s="56" t="s">
        <v>205</v>
      </c>
      <c r="D42" s="30" t="s">
        <v>78</v>
      </c>
      <c r="E42" s="30" t="s">
        <v>78</v>
      </c>
      <c r="F42" s="30" t="s">
        <v>78</v>
      </c>
      <c r="G42" s="30" t="s">
        <v>78</v>
      </c>
      <c r="H42" s="68" t="s">
        <v>206</v>
      </c>
      <c r="I42" s="78" t="s">
        <v>207</v>
      </c>
      <c r="J42" s="78" t="s">
        <v>208</v>
      </c>
      <c r="K42" s="53" t="s">
        <v>209</v>
      </c>
      <c r="L42" s="66" t="s">
        <v>159</v>
      </c>
      <c r="M42" s="54">
        <v>3</v>
      </c>
    </row>
    <row r="43" spans="1:13" ht="31.5" customHeight="1" thickBot="1">
      <c r="A43" s="136"/>
      <c r="B43" s="131"/>
      <c r="C43" s="7" t="s">
        <v>210</v>
      </c>
      <c r="D43" s="11" t="s">
        <v>78</v>
      </c>
      <c r="E43" s="11" t="s">
        <v>78</v>
      </c>
      <c r="F43" s="11" t="s">
        <v>78</v>
      </c>
      <c r="G43" s="11" t="s">
        <v>78</v>
      </c>
      <c r="H43" s="51" t="s">
        <v>211</v>
      </c>
      <c r="I43" s="78" t="s">
        <v>212</v>
      </c>
      <c r="J43" s="78" t="s">
        <v>114</v>
      </c>
      <c r="K43" s="53" t="s">
        <v>115</v>
      </c>
      <c r="L43" s="66" t="s">
        <v>159</v>
      </c>
      <c r="M43" s="54">
        <v>8</v>
      </c>
    </row>
    <row r="44" spans="1:13" ht="50.1" customHeight="1">
      <c r="A44" s="136"/>
      <c r="B44" s="139" t="s">
        <v>213</v>
      </c>
      <c r="C44" s="72" t="s">
        <v>214</v>
      </c>
      <c r="D44" s="63" t="s">
        <v>78</v>
      </c>
      <c r="E44" s="63" t="s">
        <v>78</v>
      </c>
      <c r="F44" s="63" t="s">
        <v>78</v>
      </c>
      <c r="G44" s="63" t="s">
        <v>78</v>
      </c>
      <c r="H44" s="51" t="s">
        <v>215</v>
      </c>
      <c r="I44" s="78" t="s">
        <v>216</v>
      </c>
      <c r="J44" s="97"/>
      <c r="K44" s="97"/>
      <c r="L44" s="66" t="s">
        <v>217</v>
      </c>
      <c r="M44" s="98"/>
    </row>
    <row r="45" spans="1:13" ht="33" customHeight="1">
      <c r="A45" s="136"/>
      <c r="B45" s="130"/>
      <c r="C45" s="65" t="s">
        <v>218</v>
      </c>
      <c r="D45" s="30" t="s">
        <v>78</v>
      </c>
      <c r="E45" s="30" t="s">
        <v>78</v>
      </c>
      <c r="F45" s="30" t="s">
        <v>78</v>
      </c>
      <c r="G45" s="30" t="s">
        <v>78</v>
      </c>
      <c r="H45" s="51" t="s">
        <v>215</v>
      </c>
      <c r="I45" s="78" t="s">
        <v>219</v>
      </c>
      <c r="J45" s="78" t="s">
        <v>203</v>
      </c>
      <c r="K45" s="53" t="s">
        <v>220</v>
      </c>
      <c r="L45" s="66" t="s">
        <v>159</v>
      </c>
      <c r="M45" s="53">
        <v>5</v>
      </c>
    </row>
    <row r="46" spans="1:13" ht="31.35" customHeight="1">
      <c r="A46" s="136"/>
      <c r="B46" s="130"/>
      <c r="C46" s="65" t="s">
        <v>221</v>
      </c>
      <c r="D46" s="30" t="s">
        <v>78</v>
      </c>
      <c r="E46" s="30" t="s">
        <v>78</v>
      </c>
      <c r="F46" s="30" t="s">
        <v>78</v>
      </c>
      <c r="G46" s="30" t="s">
        <v>78</v>
      </c>
      <c r="H46" s="51" t="s">
        <v>222</v>
      </c>
      <c r="I46" s="97"/>
      <c r="J46" s="97"/>
      <c r="K46" s="97"/>
      <c r="L46" s="66" t="s">
        <v>105</v>
      </c>
      <c r="M46" s="53">
        <v>208</v>
      </c>
    </row>
    <row r="47" spans="1:13" ht="27" customHeight="1">
      <c r="A47" s="136"/>
      <c r="B47" s="130"/>
      <c r="C47" s="65" t="s">
        <v>223</v>
      </c>
      <c r="D47" s="30" t="s">
        <v>82</v>
      </c>
      <c r="E47" s="30" t="s">
        <v>82</v>
      </c>
      <c r="F47" s="30" t="s">
        <v>80</v>
      </c>
      <c r="G47" s="30" t="s">
        <v>80</v>
      </c>
      <c r="H47" s="51" t="s">
        <v>222</v>
      </c>
      <c r="I47" s="97"/>
      <c r="J47" s="97"/>
      <c r="K47" s="97"/>
      <c r="L47" s="66" t="s">
        <v>105</v>
      </c>
      <c r="M47" s="53">
        <v>208</v>
      </c>
    </row>
    <row r="48" spans="1:13" ht="29.1" customHeight="1">
      <c r="A48" s="136"/>
      <c r="B48" s="130"/>
      <c r="C48" s="69" t="s">
        <v>224</v>
      </c>
      <c r="D48" s="30" t="s">
        <v>82</v>
      </c>
      <c r="E48" s="30" t="s">
        <v>82</v>
      </c>
      <c r="F48" s="30" t="s">
        <v>80</v>
      </c>
      <c r="G48" s="30" t="s">
        <v>80</v>
      </c>
      <c r="H48" s="51" t="s">
        <v>222</v>
      </c>
      <c r="I48" s="78" t="s">
        <v>216</v>
      </c>
      <c r="J48" s="97"/>
      <c r="K48" s="97"/>
      <c r="L48" s="66" t="s">
        <v>217</v>
      </c>
      <c r="M48" s="98"/>
    </row>
    <row r="49" spans="1:13" ht="28.5" customHeight="1">
      <c r="A49" s="136"/>
      <c r="B49" s="130"/>
      <c r="C49" s="65" t="s">
        <v>225</v>
      </c>
      <c r="D49" s="30" t="s">
        <v>82</v>
      </c>
      <c r="E49" s="30" t="s">
        <v>82</v>
      </c>
      <c r="F49" s="30" t="s">
        <v>80</v>
      </c>
      <c r="G49" s="30" t="s">
        <v>80</v>
      </c>
      <c r="H49" s="51" t="s">
        <v>222</v>
      </c>
      <c r="I49" s="78" t="s">
        <v>219</v>
      </c>
      <c r="J49" s="78" t="s">
        <v>203</v>
      </c>
      <c r="K49" s="53" t="s">
        <v>220</v>
      </c>
      <c r="L49" s="66" t="s">
        <v>159</v>
      </c>
      <c r="M49" s="53">
        <v>5</v>
      </c>
    </row>
    <row r="50" spans="1:13" ht="17.100000000000001" customHeight="1" thickBot="1">
      <c r="A50" s="136"/>
      <c r="B50" s="130"/>
      <c r="C50" s="81" t="s">
        <v>226</v>
      </c>
      <c r="D50" s="52" t="s">
        <v>78</v>
      </c>
      <c r="E50" s="52" t="s">
        <v>78</v>
      </c>
      <c r="F50" s="52" t="s">
        <v>78</v>
      </c>
      <c r="G50" s="52" t="s">
        <v>78</v>
      </c>
      <c r="H50" s="51" t="s">
        <v>227</v>
      </c>
      <c r="I50" s="78" t="s">
        <v>219</v>
      </c>
      <c r="J50" s="78" t="s">
        <v>203</v>
      </c>
      <c r="K50" s="53" t="s">
        <v>220</v>
      </c>
      <c r="L50" s="66" t="s">
        <v>159</v>
      </c>
      <c r="M50" s="53">
        <v>5</v>
      </c>
    </row>
    <row r="51" spans="1:13" ht="29.45" customHeight="1">
      <c r="A51" s="136"/>
      <c r="B51" s="132" t="s">
        <v>228</v>
      </c>
      <c r="C51" s="72" t="s">
        <v>229</v>
      </c>
      <c r="D51" s="63" t="s">
        <v>78</v>
      </c>
      <c r="E51" s="63" t="s">
        <v>78</v>
      </c>
      <c r="F51" s="63" t="s">
        <v>78</v>
      </c>
      <c r="G51" s="63" t="s">
        <v>78</v>
      </c>
      <c r="H51" s="51" t="s">
        <v>230</v>
      </c>
      <c r="I51" s="78" t="s">
        <v>231</v>
      </c>
      <c r="J51" s="97"/>
      <c r="K51" s="97"/>
      <c r="L51" s="97"/>
      <c r="M51" s="98"/>
    </row>
    <row r="52" spans="1:13" ht="30" customHeight="1">
      <c r="A52" s="136"/>
      <c r="B52" s="130"/>
      <c r="C52" s="65" t="s">
        <v>232</v>
      </c>
      <c r="D52" s="30" t="s">
        <v>82</v>
      </c>
      <c r="E52" s="30" t="s">
        <v>82</v>
      </c>
      <c r="F52" s="30" t="s">
        <v>82</v>
      </c>
      <c r="G52" s="30" t="s">
        <v>82</v>
      </c>
      <c r="H52" s="51" t="s">
        <v>233</v>
      </c>
      <c r="I52" s="78" t="s">
        <v>234</v>
      </c>
      <c r="J52" s="78" t="s">
        <v>114</v>
      </c>
      <c r="K52" s="53" t="s">
        <v>115</v>
      </c>
      <c r="L52" s="97"/>
      <c r="M52" s="98"/>
    </row>
    <row r="53" spans="1:13" ht="29.45" customHeight="1">
      <c r="A53" s="136"/>
      <c r="B53" s="130"/>
      <c r="C53" s="56" t="s">
        <v>235</v>
      </c>
      <c r="D53" s="30" t="s">
        <v>78</v>
      </c>
      <c r="E53" s="30" t="s">
        <v>78</v>
      </c>
      <c r="F53" s="30" t="s">
        <v>80</v>
      </c>
      <c r="G53" s="30" t="s">
        <v>80</v>
      </c>
      <c r="H53" s="133" t="s">
        <v>236</v>
      </c>
      <c r="I53" s="78" t="s">
        <v>237</v>
      </c>
      <c r="J53" s="78" t="s">
        <v>238</v>
      </c>
      <c r="K53" s="53" t="s">
        <v>189</v>
      </c>
      <c r="L53" s="66" t="s">
        <v>105</v>
      </c>
      <c r="M53" s="53">
        <v>386</v>
      </c>
    </row>
    <row r="54" spans="1:13" ht="16.350000000000001" customHeight="1">
      <c r="A54" s="136"/>
      <c r="B54" s="130"/>
      <c r="C54" s="56" t="s">
        <v>239</v>
      </c>
      <c r="D54" s="70" t="s">
        <v>78</v>
      </c>
      <c r="E54" s="70" t="s">
        <v>78</v>
      </c>
      <c r="F54" s="30" t="s">
        <v>80</v>
      </c>
      <c r="G54" s="30" t="s">
        <v>80</v>
      </c>
      <c r="H54" s="134"/>
      <c r="I54" s="78" t="s">
        <v>237</v>
      </c>
      <c r="J54" s="78" t="s">
        <v>238</v>
      </c>
      <c r="K54" s="53" t="s">
        <v>189</v>
      </c>
      <c r="L54" s="66" t="s">
        <v>105</v>
      </c>
      <c r="M54" s="53">
        <v>386</v>
      </c>
    </row>
    <row r="55" spans="1:13" ht="30.95" customHeight="1">
      <c r="A55" s="136"/>
      <c r="B55" s="130"/>
      <c r="C55" s="56" t="s">
        <v>240</v>
      </c>
      <c r="D55" s="70" t="s">
        <v>78</v>
      </c>
      <c r="E55" s="70" t="s">
        <v>78</v>
      </c>
      <c r="F55" s="30" t="s">
        <v>78</v>
      </c>
      <c r="G55" s="30" t="s">
        <v>78</v>
      </c>
      <c r="H55" s="51" t="s">
        <v>241</v>
      </c>
      <c r="I55" s="78" t="s">
        <v>242</v>
      </c>
      <c r="J55" s="78" t="s">
        <v>188</v>
      </c>
      <c r="K55" s="53" t="s">
        <v>189</v>
      </c>
      <c r="L55" s="66" t="s">
        <v>105</v>
      </c>
      <c r="M55" s="53">
        <v>383</v>
      </c>
    </row>
    <row r="56" spans="1:13" ht="33" customHeight="1" thickBot="1">
      <c r="A56" s="136"/>
      <c r="B56" s="131"/>
      <c r="C56" s="7" t="s">
        <v>243</v>
      </c>
      <c r="D56" s="74" t="s">
        <v>82</v>
      </c>
      <c r="E56" s="74" t="s">
        <v>82</v>
      </c>
      <c r="F56" s="11" t="s">
        <v>82</v>
      </c>
      <c r="G56" s="11" t="s">
        <v>82</v>
      </c>
      <c r="H56" s="98"/>
      <c r="I56" s="97"/>
      <c r="J56" s="97"/>
      <c r="K56" s="97"/>
      <c r="L56" s="97"/>
      <c r="M56" s="98"/>
    </row>
    <row r="57" spans="1:13" ht="33.6" customHeight="1">
      <c r="A57" s="136"/>
      <c r="B57" s="129" t="s">
        <v>244</v>
      </c>
      <c r="C57" s="82" t="s">
        <v>245</v>
      </c>
      <c r="D57" s="83" t="s">
        <v>78</v>
      </c>
      <c r="E57" s="83" t="s">
        <v>78</v>
      </c>
      <c r="F57" s="84" t="s">
        <v>78</v>
      </c>
      <c r="G57" s="84" t="s">
        <v>78</v>
      </c>
      <c r="H57" s="99" t="s">
        <v>246</v>
      </c>
      <c r="I57" s="78" t="s">
        <v>247</v>
      </c>
      <c r="J57" s="97"/>
      <c r="K57" s="97"/>
      <c r="L57" s="97"/>
      <c r="M57" s="98"/>
    </row>
    <row r="58" spans="1:13" ht="30.6" customHeight="1">
      <c r="A58" s="136"/>
      <c r="B58" s="130"/>
      <c r="C58" s="65" t="s">
        <v>248</v>
      </c>
      <c r="D58" s="70" t="s">
        <v>78</v>
      </c>
      <c r="E58" s="70" t="s">
        <v>78</v>
      </c>
      <c r="F58" s="30" t="s">
        <v>78</v>
      </c>
      <c r="G58" s="30" t="s">
        <v>78</v>
      </c>
      <c r="H58" s="51" t="s">
        <v>249</v>
      </c>
      <c r="I58" s="78" t="s">
        <v>250</v>
      </c>
      <c r="J58" s="78" t="s">
        <v>114</v>
      </c>
      <c r="K58" s="53" t="s">
        <v>155</v>
      </c>
      <c r="L58" s="66" t="s">
        <v>105</v>
      </c>
      <c r="M58" s="53">
        <v>370</v>
      </c>
    </row>
    <row r="59" spans="1:13" ht="72.95" customHeight="1">
      <c r="A59" s="136"/>
      <c r="B59" s="130"/>
      <c r="C59" s="65" t="s">
        <v>251</v>
      </c>
      <c r="D59" s="70" t="s">
        <v>78</v>
      </c>
      <c r="E59" s="70" t="s">
        <v>78</v>
      </c>
      <c r="F59" s="30" t="s">
        <v>78</v>
      </c>
      <c r="G59" s="30" t="s">
        <v>78</v>
      </c>
      <c r="H59" s="51" t="s">
        <v>252</v>
      </c>
      <c r="I59" s="78" t="s">
        <v>253</v>
      </c>
      <c r="J59" s="97"/>
      <c r="K59" s="97"/>
      <c r="L59" s="66" t="s">
        <v>105</v>
      </c>
      <c r="M59" s="53">
        <v>372</v>
      </c>
    </row>
    <row r="60" spans="1:13" ht="33.75" customHeight="1">
      <c r="A60" s="136"/>
      <c r="B60" s="130"/>
      <c r="C60" s="56" t="s">
        <v>254</v>
      </c>
      <c r="D60" s="30" t="s">
        <v>80</v>
      </c>
      <c r="E60" s="30" t="s">
        <v>80</v>
      </c>
      <c r="F60" s="30" t="s">
        <v>80</v>
      </c>
      <c r="G60" s="30" t="s">
        <v>82</v>
      </c>
      <c r="H60" s="51" t="s">
        <v>255</v>
      </c>
      <c r="I60" s="78" t="s">
        <v>256</v>
      </c>
      <c r="J60" s="97"/>
      <c r="K60" s="97"/>
      <c r="L60" s="97"/>
      <c r="M60" s="98"/>
    </row>
    <row r="61" spans="1:13" ht="40.5" customHeight="1">
      <c r="A61" s="136"/>
      <c r="B61" s="130"/>
      <c r="C61" s="65" t="s">
        <v>257</v>
      </c>
      <c r="D61" s="30" t="s">
        <v>80</v>
      </c>
      <c r="E61" s="30" t="s">
        <v>80</v>
      </c>
      <c r="F61" s="30" t="s">
        <v>80</v>
      </c>
      <c r="G61" s="30" t="s">
        <v>82</v>
      </c>
      <c r="H61" s="51" t="s">
        <v>255</v>
      </c>
      <c r="I61" s="78" t="s">
        <v>256</v>
      </c>
      <c r="J61" s="97"/>
      <c r="K61" s="97"/>
      <c r="L61" s="97"/>
      <c r="M61" s="98"/>
    </row>
    <row r="62" spans="1:13" ht="63" customHeight="1">
      <c r="A62" s="136"/>
      <c r="B62" s="130"/>
      <c r="C62" s="65" t="s">
        <v>258</v>
      </c>
      <c r="D62" s="30" t="s">
        <v>80</v>
      </c>
      <c r="E62" s="30" t="s">
        <v>80</v>
      </c>
      <c r="F62" s="30" t="s">
        <v>80</v>
      </c>
      <c r="G62" s="30" t="s">
        <v>82</v>
      </c>
      <c r="H62" s="51" t="s">
        <v>255</v>
      </c>
      <c r="I62" s="78" t="s">
        <v>256</v>
      </c>
      <c r="J62" s="97"/>
      <c r="K62" s="97"/>
      <c r="L62" s="97"/>
      <c r="M62" s="98"/>
    </row>
    <row r="63" spans="1:13" ht="44.1" customHeight="1" thickBot="1">
      <c r="A63" s="136"/>
      <c r="B63" s="131"/>
      <c r="C63" s="7" t="s">
        <v>259</v>
      </c>
      <c r="D63" s="11" t="s">
        <v>82</v>
      </c>
      <c r="E63" s="11" t="s">
        <v>82</v>
      </c>
      <c r="F63" s="11" t="s">
        <v>82</v>
      </c>
      <c r="G63" s="11" t="s">
        <v>82</v>
      </c>
      <c r="H63" s="51" t="s">
        <v>255</v>
      </c>
      <c r="I63" s="78" t="s">
        <v>256</v>
      </c>
      <c r="J63" s="97"/>
      <c r="K63" s="97"/>
      <c r="L63" s="97"/>
      <c r="M63" s="98"/>
    </row>
    <row r="64" spans="1:13" ht="32.450000000000003" customHeight="1">
      <c r="A64" s="136"/>
      <c r="B64" s="132" t="s">
        <v>260</v>
      </c>
      <c r="C64" s="72" t="s">
        <v>261</v>
      </c>
      <c r="D64" s="63" t="s">
        <v>78</v>
      </c>
      <c r="E64" s="63" t="s">
        <v>78</v>
      </c>
      <c r="F64" s="63" t="s">
        <v>78</v>
      </c>
      <c r="G64" s="63" t="s">
        <v>78</v>
      </c>
      <c r="H64" s="51" t="s">
        <v>262</v>
      </c>
      <c r="I64" s="78" t="s">
        <v>263</v>
      </c>
      <c r="J64" s="78" t="s">
        <v>114</v>
      </c>
      <c r="K64" s="53" t="s">
        <v>115</v>
      </c>
      <c r="L64" s="66" t="s">
        <v>105</v>
      </c>
      <c r="M64" s="53">
        <v>361</v>
      </c>
    </row>
    <row r="65" spans="1:13" ht="27.95" customHeight="1">
      <c r="A65" s="136"/>
      <c r="B65" s="130"/>
      <c r="C65" s="65" t="s">
        <v>264</v>
      </c>
      <c r="D65" s="30" t="s">
        <v>78</v>
      </c>
      <c r="E65" s="30" t="s">
        <v>78</v>
      </c>
      <c r="F65" s="30" t="s">
        <v>78</v>
      </c>
      <c r="G65" s="30" t="s">
        <v>78</v>
      </c>
      <c r="H65" s="51" t="s">
        <v>262</v>
      </c>
      <c r="I65" s="78" t="s">
        <v>263</v>
      </c>
      <c r="J65" s="97"/>
      <c r="K65" s="97"/>
      <c r="L65" s="97"/>
      <c r="M65" s="98"/>
    </row>
    <row r="66" spans="1:13" ht="45" customHeight="1">
      <c r="A66" s="136"/>
      <c r="B66" s="130"/>
      <c r="C66" s="65" t="s">
        <v>265</v>
      </c>
      <c r="D66" s="30" t="s">
        <v>78</v>
      </c>
      <c r="E66" s="30" t="s">
        <v>78</v>
      </c>
      <c r="F66" s="30" t="s">
        <v>78</v>
      </c>
      <c r="G66" s="30" t="s">
        <v>78</v>
      </c>
      <c r="H66" s="51" t="s">
        <v>262</v>
      </c>
      <c r="I66" s="78" t="s">
        <v>247</v>
      </c>
      <c r="J66" s="97"/>
      <c r="K66" s="97"/>
      <c r="L66" s="97"/>
      <c r="M66" s="98"/>
    </row>
    <row r="67" spans="1:13" ht="32.450000000000003" customHeight="1">
      <c r="A67" s="136"/>
      <c r="B67" s="130"/>
      <c r="C67" s="65" t="s">
        <v>266</v>
      </c>
      <c r="D67" s="30" t="s">
        <v>78</v>
      </c>
      <c r="E67" s="30" t="s">
        <v>78</v>
      </c>
      <c r="F67" s="30" t="s">
        <v>78</v>
      </c>
      <c r="G67" s="30" t="s">
        <v>78</v>
      </c>
      <c r="H67" s="51" t="s">
        <v>262</v>
      </c>
      <c r="I67" s="78" t="s">
        <v>267</v>
      </c>
      <c r="J67" s="97"/>
      <c r="K67" s="97"/>
      <c r="L67" s="66" t="s">
        <v>105</v>
      </c>
      <c r="M67" s="54">
        <v>156</v>
      </c>
    </row>
    <row r="68" spans="1:13" ht="30.95" customHeight="1">
      <c r="A68" s="136"/>
      <c r="B68" s="130"/>
      <c r="C68" s="65" t="s">
        <v>268</v>
      </c>
      <c r="D68" s="30" t="s">
        <v>78</v>
      </c>
      <c r="E68" s="30" t="s">
        <v>78</v>
      </c>
      <c r="F68" s="30" t="s">
        <v>78</v>
      </c>
      <c r="G68" s="30" t="s">
        <v>78</v>
      </c>
      <c r="H68" s="51" t="s">
        <v>262</v>
      </c>
      <c r="I68" s="78" t="s">
        <v>267</v>
      </c>
      <c r="J68" s="97"/>
      <c r="K68" s="97"/>
      <c r="L68" s="66" t="s">
        <v>105</v>
      </c>
      <c r="M68" s="54">
        <v>399</v>
      </c>
    </row>
    <row r="69" spans="1:13" ht="26.1" customHeight="1">
      <c r="A69" s="136"/>
      <c r="B69" s="130"/>
      <c r="C69" s="65" t="s">
        <v>269</v>
      </c>
      <c r="D69" s="30" t="s">
        <v>78</v>
      </c>
      <c r="E69" s="30" t="s">
        <v>78</v>
      </c>
      <c r="F69" s="30" t="s">
        <v>78</v>
      </c>
      <c r="G69" s="30" t="s">
        <v>78</v>
      </c>
      <c r="H69" s="51" t="s">
        <v>262</v>
      </c>
      <c r="I69" s="78" t="s">
        <v>270</v>
      </c>
      <c r="J69" s="78" t="s">
        <v>197</v>
      </c>
      <c r="K69" s="53" t="s">
        <v>271</v>
      </c>
      <c r="L69" s="66" t="s">
        <v>105</v>
      </c>
      <c r="M69" s="53">
        <v>286</v>
      </c>
    </row>
    <row r="70" spans="1:13" ht="27" customHeight="1">
      <c r="A70" s="136"/>
      <c r="B70" s="130"/>
      <c r="C70" s="65" t="s">
        <v>272</v>
      </c>
      <c r="D70" s="30" t="s">
        <v>78</v>
      </c>
      <c r="E70" s="30" t="s">
        <v>78</v>
      </c>
      <c r="F70" s="30" t="s">
        <v>78</v>
      </c>
      <c r="G70" s="30" t="s">
        <v>78</v>
      </c>
      <c r="H70" s="51" t="s">
        <v>262</v>
      </c>
      <c r="I70" s="78" t="s">
        <v>270</v>
      </c>
      <c r="J70" s="78" t="s">
        <v>197</v>
      </c>
      <c r="K70" s="53" t="s">
        <v>271</v>
      </c>
      <c r="L70" s="66" t="s">
        <v>105</v>
      </c>
      <c r="M70" s="53">
        <v>286</v>
      </c>
    </row>
    <row r="71" spans="1:13" ht="18" customHeight="1" thickBot="1">
      <c r="A71" s="137"/>
      <c r="B71" s="131"/>
      <c r="C71" s="71" t="s">
        <v>273</v>
      </c>
      <c r="D71" s="11" t="s">
        <v>82</v>
      </c>
      <c r="E71" s="11" t="s">
        <v>82</v>
      </c>
      <c r="F71" s="11" t="s">
        <v>82</v>
      </c>
      <c r="G71" s="11" t="s">
        <v>82</v>
      </c>
      <c r="H71" s="51" t="s">
        <v>262</v>
      </c>
      <c r="I71" s="78" t="s">
        <v>270</v>
      </c>
      <c r="J71" s="78" t="s">
        <v>197</v>
      </c>
      <c r="K71" s="53" t="s">
        <v>271</v>
      </c>
      <c r="L71" s="66" t="s">
        <v>105</v>
      </c>
      <c r="M71" s="53">
        <v>286</v>
      </c>
    </row>
  </sheetData>
  <mergeCells count="21">
    <mergeCell ref="L2:L4"/>
    <mergeCell ref="B5:B15"/>
    <mergeCell ref="I2:I4"/>
    <mergeCell ref="A1:M1"/>
    <mergeCell ref="M2:M4"/>
    <mergeCell ref="B2:B4"/>
    <mergeCell ref="H2:H4"/>
    <mergeCell ref="B64:B71"/>
    <mergeCell ref="B44:B50"/>
    <mergeCell ref="C2:C4"/>
    <mergeCell ref="K2:K4"/>
    <mergeCell ref="A5:A71"/>
    <mergeCell ref="B16:B21"/>
    <mergeCell ref="B28:B38"/>
    <mergeCell ref="J2:J4"/>
    <mergeCell ref="B39:B43"/>
    <mergeCell ref="B51:B56"/>
    <mergeCell ref="H53:H54"/>
    <mergeCell ref="B57:B63"/>
    <mergeCell ref="B22:B27"/>
    <mergeCell ref="A2:A4"/>
  </mergeCells>
  <conditionalFormatting sqref="A1:M1048576">
    <cfRule type="cellIs" dxfId="14" priority="6" operator="equal">
      <formula>"No aplicable"</formula>
    </cfRule>
    <cfRule type="cellIs" dxfId="13" priority="7" operator="equal">
      <formula>"Interrumpido"</formula>
    </cfRule>
    <cfRule type="cellIs" dxfId="12" priority="8" operator="equal">
      <formula>"Mínimo"</formula>
    </cfRule>
    <cfRule type="cellIs" dxfId="11" priority="9" operator="equal">
      <formula>"Estándar"</formula>
    </cfRule>
    <cfRule type="cellIs" dxfId="10" priority="12" operator="equal">
      <formula>"Óptimo"</formula>
    </cfRule>
  </conditionalFormatting>
  <dataValidations count="1">
    <dataValidation type="list" allowBlank="1" showInputMessage="1" showErrorMessage="1" sqref="D2:G4" xr:uid="{00000000-0002-0000-0400-000000000000}">
      <formula1>Package</formula1>
    </dataValidation>
  </dataValidations>
  <hyperlinks>
    <hyperlink ref="L5" r:id="rId1" xr:uid="{00000000-0004-0000-0400-000000000000}"/>
    <hyperlink ref="L6" r:id="rId2" xr:uid="{00000000-0004-0000-0400-000001000000}"/>
    <hyperlink ref="L7" r:id="rId3" xr:uid="{00000000-0004-0000-0400-000002000000}"/>
    <hyperlink ref="L8" r:id="rId4" xr:uid="{00000000-0004-0000-0400-000003000000}"/>
    <hyperlink ref="L9" r:id="rId5" xr:uid="{00000000-0004-0000-0400-000004000000}"/>
    <hyperlink ref="L10" r:id="rId6" xr:uid="{00000000-0004-0000-0400-000005000000}"/>
    <hyperlink ref="L11" r:id="rId7" xr:uid="{00000000-0004-0000-0400-000006000000}"/>
    <hyperlink ref="L12" r:id="rId8" xr:uid="{00000000-0004-0000-0400-000007000000}"/>
    <hyperlink ref="L13" r:id="rId9" xr:uid="{00000000-0004-0000-0400-000008000000}"/>
    <hyperlink ref="L14" r:id="rId10" xr:uid="{00000000-0004-0000-0400-000009000000}"/>
    <hyperlink ref="L16" r:id="rId11" xr:uid="{00000000-0004-0000-0400-00000A000000}"/>
    <hyperlink ref="L17" r:id="rId12" xr:uid="{00000000-0004-0000-0400-00000B000000}"/>
    <hyperlink ref="L18" r:id="rId13" xr:uid="{00000000-0004-0000-0400-00000C000000}"/>
    <hyperlink ref="L19" r:id="rId14" xr:uid="{00000000-0004-0000-0400-00000D000000}"/>
    <hyperlink ref="L20" r:id="rId15" xr:uid="{00000000-0004-0000-0400-00000E000000}"/>
    <hyperlink ref="L21" r:id="rId16" xr:uid="{00000000-0004-0000-0400-00000F000000}"/>
    <hyperlink ref="L22" r:id="rId17" xr:uid="{00000000-0004-0000-0400-000010000000}"/>
    <hyperlink ref="L23" r:id="rId18" xr:uid="{00000000-0004-0000-0400-000011000000}"/>
    <hyperlink ref="L24" r:id="rId19" xr:uid="{00000000-0004-0000-0400-000012000000}"/>
    <hyperlink ref="L25" r:id="rId20" xr:uid="{00000000-0004-0000-0400-000013000000}"/>
    <hyperlink ref="L26" r:id="rId21" xr:uid="{00000000-0004-0000-0400-000014000000}"/>
    <hyperlink ref="L27" r:id="rId22" xr:uid="{00000000-0004-0000-0400-000015000000}"/>
    <hyperlink ref="L28" r:id="rId23" xr:uid="{00000000-0004-0000-0400-000016000000}"/>
    <hyperlink ref="L32" r:id="rId24" xr:uid="{00000000-0004-0000-0400-000017000000}"/>
    <hyperlink ref="L33" r:id="rId25" xr:uid="{00000000-0004-0000-0400-000018000000}"/>
    <hyperlink ref="L34" r:id="rId26" xr:uid="{00000000-0004-0000-0400-000019000000}"/>
    <hyperlink ref="L36" r:id="rId27" xr:uid="{00000000-0004-0000-0400-00001A000000}"/>
    <hyperlink ref="L39" r:id="rId28" xr:uid="{00000000-0004-0000-0400-00001B000000}"/>
    <hyperlink ref="L40" r:id="rId29" xr:uid="{00000000-0004-0000-0400-00001C000000}"/>
    <hyperlink ref="L41" r:id="rId30" xr:uid="{00000000-0004-0000-0400-00001D000000}"/>
    <hyperlink ref="L42" r:id="rId31" xr:uid="{00000000-0004-0000-0400-00001E000000}"/>
    <hyperlink ref="L43" r:id="rId32" xr:uid="{00000000-0004-0000-0400-00001F000000}"/>
    <hyperlink ref="L44" r:id="rId33" display="https://iris.who.int/bitstream/handle/10665/357088/9789240052178-eng.pdf?sequence=1 " xr:uid="{00000000-0004-0000-0400-000020000000}"/>
    <hyperlink ref="L45" r:id="rId34" xr:uid="{00000000-0004-0000-0400-000021000000}"/>
    <hyperlink ref="L46" r:id="rId35" xr:uid="{00000000-0004-0000-0400-000022000000}"/>
    <hyperlink ref="L47" r:id="rId36" xr:uid="{00000000-0004-0000-0400-000023000000}"/>
    <hyperlink ref="L48" r:id="rId37" display="https://www.who.int/publications/i/item/9789240031593 " xr:uid="{00000000-0004-0000-0400-000024000000}"/>
    <hyperlink ref="L49" r:id="rId38" display="https://www.who.int/publications/i/item/9789240031593 " xr:uid="{00000000-0004-0000-0400-000025000000}"/>
    <hyperlink ref="L50" r:id="rId39" display="https://www.who.int/publications/i/item/9789240031593 " xr:uid="{00000000-0004-0000-0400-000026000000}"/>
    <hyperlink ref="L53" r:id="rId40" xr:uid="{00000000-0004-0000-0400-000027000000}"/>
    <hyperlink ref="L54" r:id="rId41" xr:uid="{00000000-0004-0000-0400-000028000000}"/>
    <hyperlink ref="L55" r:id="rId42" xr:uid="{00000000-0004-0000-0400-000029000000}"/>
    <hyperlink ref="L58" r:id="rId43" xr:uid="{00000000-0004-0000-0400-00002A000000}"/>
    <hyperlink ref="L59" r:id="rId44" xr:uid="{00000000-0004-0000-0400-00002B000000}"/>
    <hyperlink ref="L64" r:id="rId45" xr:uid="{00000000-0004-0000-0400-00002C000000}"/>
    <hyperlink ref="L67" r:id="rId46" xr:uid="{00000000-0004-0000-0400-00002D000000}"/>
    <hyperlink ref="L68" r:id="rId47" xr:uid="{00000000-0004-0000-0400-00002E000000}"/>
    <hyperlink ref="L69" r:id="rId48" xr:uid="{00000000-0004-0000-0400-00002F000000}"/>
    <hyperlink ref="L70" r:id="rId49" xr:uid="{00000000-0004-0000-0400-000030000000}"/>
    <hyperlink ref="L71" r:id="rId50" xr:uid="{00000000-0004-0000-0400-000031000000}"/>
  </hyperlinks>
  <pageMargins left="0.7" right="0.7" top="0.75" bottom="0.75" header="0.3" footer="0.3"/>
  <pageSetup paperSize="9" orientation="portrait" r:id="rId5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236f8d0-c4c0-4f47-ae05-f87aea30adc7">
      <Terms xmlns="http://schemas.microsoft.com/office/infopath/2007/PartnerControls"/>
    </lcf76f155ced4ddcb4097134ff3c332f>
    <TaxCatchAll xmlns="73ce610f-b889-47d4-8ab5-c38f623799c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14EDCEEC58F924B8688429696C030D2" ma:contentTypeVersion="19" ma:contentTypeDescription="Create a new document." ma:contentTypeScope="" ma:versionID="e237276d85c125e8f545490a23b9d884">
  <xsd:schema xmlns:xsd="http://www.w3.org/2001/XMLSchema" xmlns:xs="http://www.w3.org/2001/XMLSchema" xmlns:p="http://schemas.microsoft.com/office/2006/metadata/properties" xmlns:ns2="e236f8d0-c4c0-4f47-ae05-f87aea30adc7" xmlns:ns3="73ce610f-b889-47d4-8ab5-c38f623799c9" targetNamespace="http://schemas.microsoft.com/office/2006/metadata/properties" ma:root="true" ma:fieldsID="71cbdfc4356216b48f09b1dff9f37d8f" ns2:_="" ns3:_="">
    <xsd:import namespace="e236f8d0-c4c0-4f47-ae05-f87aea30adc7"/>
    <xsd:import namespace="73ce610f-b889-47d4-8ab5-c38f623799c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36f8d0-c4c0-4f47-ae05-f87aea30ad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8752f36-f899-4024-97aa-312620fde4b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ce610f-b889-47d4-8ab5-c38f623799c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c0bfebf-baa6-4c8c-8536-352a9d7474a2}" ma:internalName="TaxCatchAll" ma:showField="CatchAllData" ma:web="73ce610f-b889-47d4-8ab5-c38f623799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F497BD-182E-4AC1-BF35-5119825C3B18}">
  <ds:schemaRefs>
    <ds:schemaRef ds:uri="http://schemas.microsoft.com/office/2006/metadata/properties"/>
    <ds:schemaRef ds:uri="http://schemas.microsoft.com/office/infopath/2007/PartnerControls"/>
    <ds:schemaRef ds:uri="e236f8d0-c4c0-4f47-ae05-f87aea30adc7"/>
    <ds:schemaRef ds:uri="73ce610f-b889-47d4-8ab5-c38f623799c9"/>
  </ds:schemaRefs>
</ds:datastoreItem>
</file>

<file path=customXml/itemProps2.xml><?xml version="1.0" encoding="utf-8"?>
<ds:datastoreItem xmlns:ds="http://schemas.openxmlformats.org/officeDocument/2006/customXml" ds:itemID="{57582E92-CF61-4B63-B8B0-A11C4AAF98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36f8d0-c4c0-4f47-ae05-f87aea30adc7"/>
    <ds:schemaRef ds:uri="73ce610f-b889-47d4-8ab5-c38f623799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3DA9D8-CEA0-46F4-A072-F907184F0E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RESUMEN - lee esto</vt:lpstr>
      <vt:lpstr>CÓMO USAR ESTA HERRAMIENTA</vt:lpstr>
      <vt:lpstr>Visión general del escenario</vt:lpstr>
      <vt:lpstr>Resumen de los niveles</vt:lpstr>
      <vt:lpstr>TRATAMIENTO</vt:lpstr>
      <vt:lpstr>PRUEBAS</vt:lpstr>
      <vt:lpstr>PREVENCIÓN</vt:lpstr>
      <vt:lpstr>RESUMEN</vt:lpstr>
      <vt:lpstr>ANEXO 1 TRATAMIENTO</vt:lpstr>
      <vt:lpstr>ANEXO 2 PRUEBAS</vt:lpstr>
      <vt:lpstr>ANEXO 3 PREVENCIÓN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Maëva Villard</cp:lastModifiedBy>
  <cp:revision/>
  <dcterms:created xsi:type="dcterms:W3CDTF">2025-05-30T07:35:34Z</dcterms:created>
  <dcterms:modified xsi:type="dcterms:W3CDTF">2025-07-30T08:19:00Z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0x010100814EDCEEC58F924B8688429696C030D2</vt:lpwstr>
  </property>
  <property fmtid="{D5CDD505-2E9C-101B-9397-08002B2CF9AE}" pid="3" name="MediaServiceImageTags">
    <vt:lpwstr/>
  </property>
</Properties>
</file>