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iasociety.sharepoint.com/sites/HIVProgrammes/Shared Documents/DSD/Decision Frameworks final/2025_Country planning framework_stabilization/LATEST VERSIONS_PATH TIER/TRANSLATION/FINAL/"/>
    </mc:Choice>
  </mc:AlternateContent>
  <xr:revisionPtr revIDLastSave="5" documentId="8_{B6C0CF98-6679-422A-BAA2-C609A4D616C5}" xr6:coauthVersionLast="47" xr6:coauthVersionMax="47" xr10:uidLastSave="{BFBEF340-2B82-44B4-9A24-5475D8AB67FA}"/>
  <bookViews>
    <workbookView xWindow="-19310" yWindow="-110" windowWidth="19420" windowHeight="10420" xr2:uid="{00000000-000D-0000-FFFF-FFFF00000000}"/>
  </bookViews>
  <sheets>
    <sheet name="VISÃO GERAL - Leia isto" sheetId="1" r:id="rId1"/>
    <sheet name="COMO UTILIZAR ESTA FERRAMENTA" sheetId="2" r:id="rId2"/>
    <sheet name="Cenários" sheetId="3" r:id="rId3"/>
    <sheet name="Visão geral dos níveis" sheetId="4" r:id="rId4"/>
    <sheet name="TRATAMENTO" sheetId="8" r:id="rId5"/>
    <sheet name="TESTAGEM" sheetId="9" r:id="rId6"/>
    <sheet name="PREVENÇÃO" sheetId="10" r:id="rId7"/>
    <sheet name="RESUMO" sheetId="11" r:id="rId8"/>
    <sheet name="ANEXO 1 TRATAMENTO" sheetId="5" r:id="rId9"/>
    <sheet name="ANEXO 2 TESTAGEM" sheetId="6" r:id="rId10"/>
    <sheet name="ANEXO 3 PREVENÇÃO" sheetId="7"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3" i="11" l="1"/>
  <c r="D123" i="11"/>
  <c r="E123" i="11"/>
  <c r="F123" i="11"/>
  <c r="G123" i="11"/>
  <c r="C124" i="11"/>
  <c r="D124" i="11"/>
  <c r="E124" i="11"/>
  <c r="F124" i="11"/>
  <c r="G124" i="11"/>
  <c r="C125" i="11"/>
  <c r="D125" i="11"/>
  <c r="E125" i="11"/>
  <c r="F125" i="11"/>
  <c r="G125" i="11"/>
  <c r="C126" i="11"/>
  <c r="D126" i="11"/>
  <c r="E126" i="11"/>
  <c r="F126" i="11"/>
  <c r="G126" i="11"/>
  <c r="C127" i="11"/>
  <c r="D127" i="11"/>
  <c r="E127" i="11"/>
  <c r="F127" i="11"/>
  <c r="G127" i="11"/>
  <c r="C128" i="11"/>
  <c r="D128" i="11"/>
  <c r="E128" i="11"/>
  <c r="F128" i="11"/>
  <c r="G128" i="11"/>
  <c r="C129" i="11"/>
  <c r="D129" i="11"/>
  <c r="E129" i="11"/>
  <c r="F129" i="11"/>
  <c r="G129" i="11"/>
  <c r="C130" i="11"/>
  <c r="D130" i="11"/>
  <c r="E130" i="11"/>
  <c r="F130" i="11"/>
  <c r="G130" i="11"/>
  <c r="C131" i="11"/>
  <c r="D131" i="11"/>
  <c r="E131" i="11"/>
  <c r="F131" i="11"/>
  <c r="G131" i="11"/>
  <c r="C132" i="11"/>
  <c r="D132" i="11"/>
  <c r="E132" i="11"/>
  <c r="F132" i="11"/>
  <c r="G132" i="11"/>
  <c r="C133" i="11"/>
  <c r="D133" i="11"/>
  <c r="E133" i="11"/>
  <c r="F133" i="11"/>
  <c r="G133" i="11"/>
  <c r="C134" i="11"/>
  <c r="D134" i="11"/>
  <c r="E134" i="11"/>
  <c r="F134" i="11"/>
  <c r="G134" i="11"/>
  <c r="C135" i="11"/>
  <c r="D135" i="11"/>
  <c r="E135" i="11"/>
  <c r="F135" i="11"/>
  <c r="G135" i="11"/>
  <c r="C136" i="11"/>
  <c r="D136" i="11"/>
  <c r="E136" i="11"/>
  <c r="F136" i="11"/>
  <c r="G136" i="11"/>
  <c r="C137" i="11"/>
  <c r="D137" i="11"/>
  <c r="E137" i="11"/>
  <c r="F137" i="11"/>
  <c r="G137" i="11"/>
  <c r="C138" i="11"/>
  <c r="D138" i="11"/>
  <c r="E138" i="11"/>
  <c r="F138" i="11"/>
  <c r="G138" i="11"/>
  <c r="C139" i="11"/>
  <c r="D139" i="11"/>
  <c r="E139" i="11"/>
  <c r="F139" i="11"/>
  <c r="G139" i="11"/>
  <c r="C140" i="11"/>
  <c r="D140" i="11"/>
  <c r="E140" i="11"/>
  <c r="F140" i="11"/>
  <c r="G140" i="11"/>
  <c r="C141" i="11"/>
  <c r="D141" i="11"/>
  <c r="E141" i="11"/>
  <c r="F141" i="11"/>
  <c r="G141" i="11"/>
  <c r="C142" i="11"/>
  <c r="D142" i="11"/>
  <c r="E142" i="11"/>
  <c r="F142" i="11"/>
  <c r="G142" i="11"/>
  <c r="C143" i="11"/>
  <c r="D143" i="11"/>
  <c r="E143" i="11"/>
  <c r="F143" i="11"/>
  <c r="G143" i="11"/>
  <c r="C144" i="11"/>
  <c r="D144" i="11"/>
  <c r="E144" i="11"/>
  <c r="F144" i="11"/>
  <c r="G144" i="11"/>
  <c r="C145" i="11"/>
  <c r="D145" i="11"/>
  <c r="E145" i="11"/>
  <c r="F145" i="11"/>
  <c r="G145" i="11"/>
  <c r="C146" i="11"/>
  <c r="D146" i="11"/>
  <c r="E146" i="11"/>
  <c r="F146" i="11"/>
  <c r="G146" i="11"/>
  <c r="C147" i="11"/>
  <c r="D147" i="11"/>
  <c r="E147" i="11"/>
  <c r="F147" i="11"/>
  <c r="G147" i="11"/>
  <c r="C148" i="11"/>
  <c r="D148" i="11"/>
  <c r="E148" i="11"/>
  <c r="F148" i="11"/>
  <c r="G148" i="11"/>
  <c r="C149" i="11"/>
  <c r="D149" i="11"/>
  <c r="E149" i="11"/>
  <c r="F149" i="11"/>
  <c r="G149" i="11"/>
  <c r="C150" i="11"/>
  <c r="D150" i="11"/>
  <c r="E150" i="11"/>
  <c r="F150" i="11"/>
  <c r="G150" i="11"/>
  <c r="C151" i="11"/>
  <c r="D151" i="11"/>
  <c r="E151" i="11"/>
  <c r="F151" i="11"/>
  <c r="G151" i="11"/>
  <c r="C152" i="11"/>
  <c r="D152" i="11"/>
  <c r="E152" i="11"/>
  <c r="F152" i="11"/>
  <c r="G152" i="11"/>
  <c r="C153" i="11"/>
  <c r="D153" i="11"/>
  <c r="E153" i="11"/>
  <c r="F153" i="11"/>
  <c r="G153" i="11"/>
  <c r="C154" i="11"/>
  <c r="D154" i="11"/>
  <c r="E154" i="11"/>
  <c r="F154" i="11"/>
  <c r="G154" i="11"/>
  <c r="C155" i="11"/>
  <c r="D155" i="11"/>
  <c r="E155" i="11"/>
  <c r="F155" i="11"/>
  <c r="G155" i="11"/>
  <c r="D122" i="11"/>
  <c r="E122" i="11"/>
  <c r="F122" i="11"/>
  <c r="G122" i="11"/>
  <c r="C122" i="11"/>
  <c r="C73" i="11"/>
  <c r="D73" i="11"/>
  <c r="E73" i="11"/>
  <c r="F73" i="11"/>
  <c r="G73" i="11"/>
  <c r="C74" i="11"/>
  <c r="D74" i="11"/>
  <c r="E74" i="11"/>
  <c r="F74" i="11"/>
  <c r="G74" i="11"/>
  <c r="C75" i="11"/>
  <c r="D75" i="11"/>
  <c r="E75" i="11"/>
  <c r="F75" i="11"/>
  <c r="G75" i="11"/>
  <c r="C76" i="11"/>
  <c r="D76" i="11"/>
  <c r="E76" i="11"/>
  <c r="F76" i="11"/>
  <c r="G76" i="11"/>
  <c r="C77" i="11"/>
  <c r="D77" i="11"/>
  <c r="E77" i="11"/>
  <c r="F77" i="11"/>
  <c r="G77" i="11"/>
  <c r="C78" i="11"/>
  <c r="D78" i="11"/>
  <c r="E78" i="11"/>
  <c r="F78" i="11"/>
  <c r="G78" i="11"/>
  <c r="C79" i="11"/>
  <c r="D79" i="11"/>
  <c r="E79" i="11"/>
  <c r="F79" i="11"/>
  <c r="G79" i="11"/>
  <c r="C80" i="11"/>
  <c r="D80" i="11"/>
  <c r="E80" i="11"/>
  <c r="F80" i="11"/>
  <c r="G80" i="11"/>
  <c r="C81" i="11"/>
  <c r="D81" i="11"/>
  <c r="E81" i="11"/>
  <c r="F81" i="11"/>
  <c r="G81" i="11"/>
  <c r="C82" i="11"/>
  <c r="D82" i="11"/>
  <c r="E82" i="11"/>
  <c r="F82" i="11"/>
  <c r="G82" i="11"/>
  <c r="C83" i="11"/>
  <c r="D83" i="11"/>
  <c r="E83" i="11"/>
  <c r="F83" i="11"/>
  <c r="G83" i="11"/>
  <c r="C84" i="11"/>
  <c r="D84" i="11"/>
  <c r="E84" i="11"/>
  <c r="F84" i="11"/>
  <c r="G84" i="11"/>
  <c r="C85" i="11"/>
  <c r="D85" i="11"/>
  <c r="E85" i="11"/>
  <c r="F85" i="11"/>
  <c r="G85" i="11"/>
  <c r="C86" i="11"/>
  <c r="D86" i="11"/>
  <c r="E86" i="11"/>
  <c r="F86" i="11"/>
  <c r="G86" i="11"/>
  <c r="C87" i="11"/>
  <c r="D87" i="11"/>
  <c r="E87" i="11"/>
  <c r="F87" i="11"/>
  <c r="G87" i="11"/>
  <c r="C88" i="11"/>
  <c r="D88" i="11"/>
  <c r="E88" i="11"/>
  <c r="F88" i="11"/>
  <c r="G88" i="11"/>
  <c r="C89" i="11"/>
  <c r="D89" i="11"/>
  <c r="E89" i="11"/>
  <c r="F89" i="11"/>
  <c r="G89" i="11"/>
  <c r="C90" i="11"/>
  <c r="D90" i="11"/>
  <c r="E90" i="11"/>
  <c r="F90" i="11"/>
  <c r="G90" i="11"/>
  <c r="C91" i="11"/>
  <c r="D91" i="11"/>
  <c r="E91" i="11"/>
  <c r="F91" i="11"/>
  <c r="G91" i="11"/>
  <c r="C92" i="11"/>
  <c r="D92" i="11"/>
  <c r="E92" i="11"/>
  <c r="F92" i="11"/>
  <c r="G92" i="11"/>
  <c r="C93" i="11"/>
  <c r="D93" i="11"/>
  <c r="E93" i="11"/>
  <c r="F93" i="11"/>
  <c r="G93" i="11"/>
  <c r="C94" i="11"/>
  <c r="D94" i="11"/>
  <c r="E94" i="11"/>
  <c r="F94" i="11"/>
  <c r="G94" i="11"/>
  <c r="C95" i="11"/>
  <c r="D95" i="11"/>
  <c r="E95" i="11"/>
  <c r="F95" i="11"/>
  <c r="G95" i="11"/>
  <c r="C96" i="11"/>
  <c r="D96" i="11"/>
  <c r="E96" i="11"/>
  <c r="F96" i="11"/>
  <c r="G96" i="11"/>
  <c r="C97" i="11"/>
  <c r="D97" i="11"/>
  <c r="E97" i="11"/>
  <c r="F97" i="11"/>
  <c r="G97" i="11"/>
  <c r="C98" i="11"/>
  <c r="D98" i="11"/>
  <c r="E98" i="11"/>
  <c r="F98" i="11"/>
  <c r="G98" i="11"/>
  <c r="C99" i="11"/>
  <c r="D99" i="11"/>
  <c r="E99" i="11"/>
  <c r="F99" i="11"/>
  <c r="G99" i="11"/>
  <c r="C100" i="11"/>
  <c r="D100" i="11"/>
  <c r="E100" i="11"/>
  <c r="F100" i="11"/>
  <c r="G100" i="11"/>
  <c r="C101" i="11"/>
  <c r="D101" i="11"/>
  <c r="E101" i="11"/>
  <c r="F101" i="11"/>
  <c r="G101" i="11"/>
  <c r="C102" i="11"/>
  <c r="D102" i="11"/>
  <c r="E102" i="11"/>
  <c r="F102" i="11"/>
  <c r="G102" i="11"/>
  <c r="C103" i="11"/>
  <c r="D103" i="11"/>
  <c r="E103" i="11"/>
  <c r="F103" i="11"/>
  <c r="G103" i="11"/>
  <c r="C104" i="11"/>
  <c r="D104" i="11"/>
  <c r="E104" i="11"/>
  <c r="F104" i="11"/>
  <c r="G104" i="11"/>
  <c r="C105" i="11"/>
  <c r="D105" i="11"/>
  <c r="E105" i="11"/>
  <c r="F105" i="11"/>
  <c r="G105" i="11"/>
  <c r="C106" i="11"/>
  <c r="D106" i="11"/>
  <c r="E106" i="11"/>
  <c r="F106" i="11"/>
  <c r="G106" i="11"/>
  <c r="C107" i="11"/>
  <c r="D107" i="11"/>
  <c r="E107" i="11"/>
  <c r="F107" i="11"/>
  <c r="G107" i="11"/>
  <c r="C108" i="11"/>
  <c r="D108" i="11"/>
  <c r="E108" i="11"/>
  <c r="F108" i="11"/>
  <c r="G108" i="11"/>
  <c r="C109" i="11"/>
  <c r="D109" i="11"/>
  <c r="E109" i="11"/>
  <c r="F109" i="11"/>
  <c r="G109" i="11"/>
  <c r="C110" i="11"/>
  <c r="D110" i="11"/>
  <c r="E110" i="11"/>
  <c r="F110" i="11"/>
  <c r="G110" i="11"/>
  <c r="C111" i="11"/>
  <c r="D111" i="11"/>
  <c r="E111" i="11"/>
  <c r="F111" i="11"/>
  <c r="G111" i="11"/>
  <c r="C112" i="11"/>
  <c r="D112" i="11"/>
  <c r="E112" i="11"/>
  <c r="F112" i="11"/>
  <c r="G112" i="11"/>
  <c r="C113" i="11"/>
  <c r="D113" i="11"/>
  <c r="E113" i="11"/>
  <c r="F113" i="11"/>
  <c r="G113" i="11"/>
  <c r="C114" i="11"/>
  <c r="D114" i="11"/>
  <c r="E114" i="11"/>
  <c r="F114" i="11"/>
  <c r="G114" i="11"/>
  <c r="C115" i="11"/>
  <c r="D115" i="11"/>
  <c r="E115" i="11"/>
  <c r="F115" i="11"/>
  <c r="G115" i="11"/>
  <c r="C116" i="11"/>
  <c r="D116" i="11"/>
  <c r="E116" i="11"/>
  <c r="F116" i="11"/>
  <c r="G116" i="11"/>
  <c r="C117" i="11"/>
  <c r="D117" i="11"/>
  <c r="E117" i="11"/>
  <c r="F117" i="11"/>
  <c r="G117" i="11"/>
  <c r="C118" i="11"/>
  <c r="D118" i="11"/>
  <c r="E118" i="11"/>
  <c r="F118" i="11"/>
  <c r="G118" i="11"/>
  <c r="C119" i="11"/>
  <c r="D119" i="11"/>
  <c r="E119" i="11"/>
  <c r="F119" i="11"/>
  <c r="G119" i="11"/>
  <c r="C120" i="11"/>
  <c r="D120" i="11"/>
  <c r="E120" i="11"/>
  <c r="F120" i="11"/>
  <c r="G120" i="11"/>
  <c r="C121" i="11"/>
  <c r="D121" i="11"/>
  <c r="E121" i="11"/>
  <c r="F121" i="11"/>
  <c r="G121" i="11"/>
  <c r="D72" i="11"/>
  <c r="E72" i="11"/>
  <c r="F72" i="11"/>
  <c r="G72" i="11"/>
  <c r="C72" i="11"/>
  <c r="C6" i="11"/>
  <c r="D6" i="11"/>
  <c r="E6" i="11"/>
  <c r="F6" i="11"/>
  <c r="G6" i="11"/>
  <c r="C7" i="11"/>
  <c r="D7" i="11"/>
  <c r="E7" i="11"/>
  <c r="F7" i="11"/>
  <c r="G7" i="11"/>
  <c r="C8" i="11"/>
  <c r="D8" i="11"/>
  <c r="E8" i="11"/>
  <c r="F8" i="11"/>
  <c r="G8" i="11"/>
  <c r="C9" i="11"/>
  <c r="D9" i="11"/>
  <c r="E9" i="11"/>
  <c r="F9" i="11"/>
  <c r="G9" i="11"/>
  <c r="C10" i="11"/>
  <c r="D10" i="11"/>
  <c r="E10" i="11"/>
  <c r="F10" i="11"/>
  <c r="G10" i="11"/>
  <c r="C11" i="11"/>
  <c r="D11" i="11"/>
  <c r="E11" i="11"/>
  <c r="F11" i="11"/>
  <c r="G11" i="11"/>
  <c r="C12" i="11"/>
  <c r="D12" i="11"/>
  <c r="E12" i="11"/>
  <c r="F12" i="11"/>
  <c r="G12" i="11"/>
  <c r="C13" i="11"/>
  <c r="D13" i="11"/>
  <c r="E13" i="11"/>
  <c r="F13" i="11"/>
  <c r="G13" i="11"/>
  <c r="C14" i="11"/>
  <c r="D14" i="11"/>
  <c r="E14" i="11"/>
  <c r="F14" i="11"/>
  <c r="G14" i="11"/>
  <c r="C15" i="11"/>
  <c r="D15" i="11"/>
  <c r="E15" i="11"/>
  <c r="F15" i="11"/>
  <c r="G15" i="11"/>
  <c r="C16" i="11"/>
  <c r="D16" i="11"/>
  <c r="E16" i="11"/>
  <c r="F16" i="11"/>
  <c r="G16" i="11"/>
  <c r="C17" i="11"/>
  <c r="D17" i="11"/>
  <c r="E17" i="11"/>
  <c r="F17" i="11"/>
  <c r="G17" i="11"/>
  <c r="C18" i="11"/>
  <c r="D18" i="11"/>
  <c r="E18" i="11"/>
  <c r="F18" i="11"/>
  <c r="G18" i="11"/>
  <c r="C19" i="11"/>
  <c r="D19" i="11"/>
  <c r="E19" i="11"/>
  <c r="F19" i="11"/>
  <c r="G19" i="11"/>
  <c r="C20" i="11"/>
  <c r="D20" i="11"/>
  <c r="E20" i="11"/>
  <c r="F20" i="11"/>
  <c r="G20" i="11"/>
  <c r="C21" i="11"/>
  <c r="D21" i="11"/>
  <c r="E21" i="11"/>
  <c r="F21" i="11"/>
  <c r="G21" i="11"/>
  <c r="C22" i="11"/>
  <c r="D22" i="11"/>
  <c r="E22" i="11"/>
  <c r="F22" i="11"/>
  <c r="G22" i="11"/>
  <c r="C23" i="11"/>
  <c r="D23" i="11"/>
  <c r="E23" i="11"/>
  <c r="F23" i="11"/>
  <c r="G23" i="11"/>
  <c r="C24" i="11"/>
  <c r="D24" i="11"/>
  <c r="E24" i="11"/>
  <c r="F24" i="11"/>
  <c r="G24" i="11"/>
  <c r="C25" i="11"/>
  <c r="D25" i="11"/>
  <c r="E25" i="11"/>
  <c r="F25" i="11"/>
  <c r="G25" i="11"/>
  <c r="C26" i="11"/>
  <c r="D26" i="11"/>
  <c r="E26" i="11"/>
  <c r="F26" i="11"/>
  <c r="G26" i="11"/>
  <c r="C27" i="11"/>
  <c r="D27" i="11"/>
  <c r="E27" i="11"/>
  <c r="F27" i="11"/>
  <c r="G27" i="11"/>
  <c r="C28" i="11"/>
  <c r="D28" i="11"/>
  <c r="E28" i="11"/>
  <c r="F28" i="11"/>
  <c r="G28" i="11"/>
  <c r="C29" i="11"/>
  <c r="D29" i="11"/>
  <c r="E29" i="11"/>
  <c r="F29" i="11"/>
  <c r="G29" i="11"/>
  <c r="C30" i="11"/>
  <c r="D30" i="11"/>
  <c r="E30" i="11"/>
  <c r="F30" i="11"/>
  <c r="G30" i="11"/>
  <c r="C31" i="11"/>
  <c r="D31" i="11"/>
  <c r="E31" i="11"/>
  <c r="F31" i="11"/>
  <c r="G31" i="11"/>
  <c r="C32" i="11"/>
  <c r="D32" i="11"/>
  <c r="E32" i="11"/>
  <c r="F32" i="11"/>
  <c r="G32" i="11"/>
  <c r="C33" i="11"/>
  <c r="D33" i="11"/>
  <c r="E33" i="11"/>
  <c r="F33" i="11"/>
  <c r="G33" i="11"/>
  <c r="C34" i="11"/>
  <c r="D34" i="11"/>
  <c r="E34" i="11"/>
  <c r="F34" i="11"/>
  <c r="G34" i="11"/>
  <c r="C35" i="11"/>
  <c r="D35" i="11"/>
  <c r="E35" i="11"/>
  <c r="F35" i="11"/>
  <c r="G35" i="11"/>
  <c r="C36" i="11"/>
  <c r="D36" i="11"/>
  <c r="E36" i="11"/>
  <c r="F36" i="11"/>
  <c r="G36" i="11"/>
  <c r="C37" i="11"/>
  <c r="D37" i="11"/>
  <c r="E37" i="11"/>
  <c r="F37" i="11"/>
  <c r="G37" i="11"/>
  <c r="C38" i="11"/>
  <c r="D38" i="11"/>
  <c r="E38" i="11"/>
  <c r="F38" i="11"/>
  <c r="G38" i="11"/>
  <c r="C39" i="11"/>
  <c r="D39" i="11"/>
  <c r="E39" i="11"/>
  <c r="F39" i="11"/>
  <c r="G39" i="11"/>
  <c r="C40" i="11"/>
  <c r="D40" i="11"/>
  <c r="E40" i="11"/>
  <c r="F40" i="11"/>
  <c r="G40" i="11"/>
  <c r="C41" i="11"/>
  <c r="D41" i="11"/>
  <c r="E41" i="11"/>
  <c r="F41" i="11"/>
  <c r="G41" i="11"/>
  <c r="C42" i="11"/>
  <c r="D42" i="11"/>
  <c r="E42" i="11"/>
  <c r="F42" i="11"/>
  <c r="G42" i="11"/>
  <c r="C43" i="11"/>
  <c r="D43" i="11"/>
  <c r="E43" i="11"/>
  <c r="F43" i="11"/>
  <c r="G43" i="11"/>
  <c r="C44" i="11"/>
  <c r="D44" i="11"/>
  <c r="E44" i="11"/>
  <c r="F44" i="11"/>
  <c r="G44" i="11"/>
  <c r="C45" i="11"/>
  <c r="D45" i="11"/>
  <c r="E45" i="11"/>
  <c r="F45" i="11"/>
  <c r="G45" i="11"/>
  <c r="C46" i="11"/>
  <c r="D46" i="11"/>
  <c r="E46" i="11"/>
  <c r="F46" i="11"/>
  <c r="G46" i="11"/>
  <c r="C47" i="11"/>
  <c r="D47" i="11"/>
  <c r="E47" i="11"/>
  <c r="F47" i="11"/>
  <c r="G47" i="11"/>
  <c r="C48" i="11"/>
  <c r="D48" i="11"/>
  <c r="E48" i="11"/>
  <c r="F48" i="11"/>
  <c r="G48" i="11"/>
  <c r="C49" i="11"/>
  <c r="D49" i="11"/>
  <c r="E49" i="11"/>
  <c r="F49" i="11"/>
  <c r="G49" i="11"/>
  <c r="C50" i="11"/>
  <c r="D50" i="11"/>
  <c r="E50" i="11"/>
  <c r="F50" i="11"/>
  <c r="G50" i="11"/>
  <c r="C51" i="11"/>
  <c r="D51" i="11"/>
  <c r="E51" i="11"/>
  <c r="F51" i="11"/>
  <c r="G51" i="11"/>
  <c r="C52" i="11"/>
  <c r="D52" i="11"/>
  <c r="E52" i="11"/>
  <c r="F52" i="11"/>
  <c r="G52" i="11"/>
  <c r="C53" i="11"/>
  <c r="D53" i="11"/>
  <c r="E53" i="11"/>
  <c r="F53" i="11"/>
  <c r="G53" i="11"/>
  <c r="C54" i="11"/>
  <c r="D54" i="11"/>
  <c r="E54" i="11"/>
  <c r="F54" i="11"/>
  <c r="G54" i="11"/>
  <c r="C55" i="11"/>
  <c r="D55" i="11"/>
  <c r="E55" i="11"/>
  <c r="F55" i="11"/>
  <c r="G55" i="11"/>
  <c r="C56" i="11"/>
  <c r="D56" i="11"/>
  <c r="E56" i="11"/>
  <c r="F56" i="11"/>
  <c r="G56" i="11"/>
  <c r="C57" i="11"/>
  <c r="D57" i="11"/>
  <c r="E57" i="11"/>
  <c r="F57" i="11"/>
  <c r="G57" i="11"/>
  <c r="C58" i="11"/>
  <c r="D58" i="11"/>
  <c r="E58" i="11"/>
  <c r="F58" i="11"/>
  <c r="G58" i="11"/>
  <c r="C59" i="11"/>
  <c r="D59" i="11"/>
  <c r="E59" i="11"/>
  <c r="F59" i="11"/>
  <c r="G59" i="11"/>
  <c r="C60" i="11"/>
  <c r="D60" i="11"/>
  <c r="E60" i="11"/>
  <c r="F60" i="11"/>
  <c r="G60" i="11"/>
  <c r="C61" i="11"/>
  <c r="D61" i="11"/>
  <c r="E61" i="11"/>
  <c r="F61" i="11"/>
  <c r="G61" i="11"/>
  <c r="C62" i="11"/>
  <c r="D62" i="11"/>
  <c r="E62" i="11"/>
  <c r="F62" i="11"/>
  <c r="G62" i="11"/>
  <c r="C63" i="11"/>
  <c r="D63" i="11"/>
  <c r="E63" i="11"/>
  <c r="F63" i="11"/>
  <c r="G63" i="11"/>
  <c r="C64" i="11"/>
  <c r="D64" i="11"/>
  <c r="E64" i="11"/>
  <c r="F64" i="11"/>
  <c r="G64" i="11"/>
  <c r="C65" i="11"/>
  <c r="D65" i="11"/>
  <c r="E65" i="11"/>
  <c r="F65" i="11"/>
  <c r="G65" i="11"/>
  <c r="C66" i="11"/>
  <c r="D66" i="11"/>
  <c r="E66" i="11"/>
  <c r="F66" i="11"/>
  <c r="G66" i="11"/>
  <c r="C67" i="11"/>
  <c r="D67" i="11"/>
  <c r="E67" i="11"/>
  <c r="F67" i="11"/>
  <c r="G67" i="11"/>
  <c r="C68" i="11"/>
  <c r="D68" i="11"/>
  <c r="E68" i="11"/>
  <c r="F68" i="11"/>
  <c r="G68" i="11"/>
  <c r="C69" i="11"/>
  <c r="D69" i="11"/>
  <c r="E69" i="11"/>
  <c r="F69" i="11"/>
  <c r="G69" i="11"/>
  <c r="C70" i="11"/>
  <c r="D70" i="11"/>
  <c r="E70" i="11"/>
  <c r="F70" i="11"/>
  <c r="G70" i="11"/>
  <c r="C71" i="11"/>
  <c r="D71" i="11"/>
  <c r="E71" i="11"/>
  <c r="F71" i="11"/>
  <c r="G71" i="11"/>
  <c r="D5" i="11"/>
  <c r="E5" i="11"/>
  <c r="F5" i="11"/>
  <c r="G5" i="11"/>
  <c r="C5" i="11"/>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5" i="10"/>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 i="9"/>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5" i="8"/>
  <c r="D4" i="10"/>
  <c r="E3" i="10"/>
  <c r="D3" i="10"/>
  <c r="D4" i="9"/>
  <c r="E3" i="9"/>
  <c r="D3" i="9"/>
  <c r="D4" i="8"/>
  <c r="E3" i="8"/>
  <c r="D3" i="8"/>
  <c r="G4" i="7"/>
  <c r="F4" i="7"/>
  <c r="E4" i="7"/>
  <c r="D4" i="7"/>
  <c r="G3" i="7"/>
  <c r="F3" i="7"/>
  <c r="E3" i="7"/>
  <c r="D3" i="7"/>
  <c r="G4" i="6"/>
  <c r="F4" i="6"/>
  <c r="E4" i="6"/>
  <c r="D4" i="6"/>
  <c r="G3" i="6"/>
  <c r="F3" i="6"/>
  <c r="E3" i="6"/>
  <c r="D3" i="6"/>
  <c r="G4" i="5"/>
  <c r="F4" i="5"/>
  <c r="E4" i="5"/>
  <c r="D4" i="5"/>
  <c r="G3" i="5"/>
  <c r="F3" i="5"/>
  <c r="E3" i="5"/>
  <c r="D3" i="5"/>
</calcChain>
</file>

<file path=xl/sharedStrings.xml><?xml version="1.0" encoding="utf-8"?>
<sst xmlns="http://schemas.openxmlformats.org/spreadsheetml/2006/main" count="2209" uniqueCount="472">
  <si>
    <t>TIER – Ferramenta de Avaliação e Classificação de Intervenções</t>
  </si>
  <si>
    <t xml:space="preserve">Ferramenta de Priorização de Pacotes de Serviços para o HIV </t>
  </si>
  <si>
    <t>A ferramenta TIER foi desenvolvida para apoiar os países na estruturação e definição de prioridades dos componentes dos programas de HIV, especialmente em contextos de mudanças nas fontes de financiamento. A ferramenta apresenta um modelo analítico para organizar e priorizar as estratégias dos programas de HIV — como testagem, tratamento e prevenção — alinhado às evidências epidemiológicas e às metas globais 95-95-95.</t>
  </si>
  <si>
    <t xml:space="preserve">A ferramenta utiliza exemplos ilustrativos de priorização em quatro cenários: </t>
  </si>
  <si>
    <t>Informações detalhadas sobre cada cenário, incluindo eventuais lacunas frente às metas estabelecidas, podem ser consultadas na aba Visão geral dos cenários.</t>
  </si>
  <si>
    <t xml:space="preserve">Cada cenário apresenta uma lista recomendada de intervenções prioritárias, abrangendo as principais estratégias do programa. </t>
  </si>
  <si>
    <t>A ferramenta apoia a definição de prioridades para intervenções programáticas, distribuídas em três níveis ilustrativos: Mínimo, Padrão e Ideal. As intervenções também podem ser sinalizadas como “não aplicáveis” ou para “descontinuação”. As definições para cada nível estão incluídas na aba Visão geral dos níveis.</t>
  </si>
  <si>
    <t>Os resultados extraídos da ferramenta fornecem informação para análises de modelagem voltadas à mensuração do impacto previsto de abordagens distintas de priorização nas novas infecções e nos óbitos. A ferramenta também pode apoiar processos de alocação orçamentária ao quantificar os recursos necessários por nível de prioridade e orientar o planejamento da expansão dos serviços conforme a capacidade financeira disponível.</t>
  </si>
  <si>
    <t>Para orientação inicial, consulte a aba “COMO UTILIZAR ESTA FERRAMENTA ".</t>
  </si>
  <si>
    <t>ESTA É UMA VERSÃO PRELIMINAR, ABERTA A CONSIDERAÇÕES E SUGESTÕES.</t>
  </si>
  <si>
    <t>Compartilhe suas contribuições enviando um e-mail para dsd@iasociety.org ou preenchendo o formulário de feedback disponível em: https://bit.ly/HIV_PATH</t>
  </si>
  <si>
    <t>Precisa de ajuda?</t>
  </si>
  <si>
    <t>Para obter suporte técnico ou esclarecer dúvidas sobre o preenchimento da ferramenta TIER, entre em contato com a equipe de Prestação de Serviços Diferenciados da IAS pelo e-mail dsd@iasociety.org.</t>
  </si>
  <si>
    <t xml:space="preserve">Como utilizar a ferramenta TIER em seu planejamento </t>
  </si>
  <si>
    <t>ETAPA 1: selecione o cenário epidemiológico do seu país</t>
  </si>
  <si>
    <t>A ferramenta apresenta diferentes cenários epidemiológicos nacionais, considerando a carga do HIV (elevada ou reduzida) e o progresso na consecução das metas 95-95-95.</t>
  </si>
  <si>
    <t>A escolha do cenário constitui uma etapa crucial. Uma vez efetuada a seleção, os níveis sugeridos para cada intervenção serão apresentados na coluna D das abas TRATAMENTO, TESTAGEM e PREVENÇÃO.</t>
  </si>
  <si>
    <t>ETAPA 2: determine as principais partes interessadas que participarão da priorização no país</t>
  </si>
  <si>
    <t xml:space="preserve">Quais representantes integram o grupo responsável pela elaboração da lista prioritária ou das categorias de serviços relacionados ao HIV? </t>
  </si>
  <si>
    <t>O grupo inclui especialistas técnicos em HIV que atuam em todas as etapas do atendimento e nas populações atualmente atendidas?</t>
  </si>
  <si>
    <t xml:space="preserve">Há representantes da sociedade civil e das comunidades envolvidos de forma significativa em todas as etapas do processo? </t>
  </si>
  <si>
    <t>Há representação dos departamentos de planejamento e políticas para garantir o alinhamento com o financiamento e as considerações mais amplas do sistema de saúde?</t>
  </si>
  <si>
    <t xml:space="preserve">ETAPA 3: colete informações essenciais sobre o programa de HIV em todas as etapas da resposta ao vírus </t>
  </si>
  <si>
    <t>Compile os dados disponíveis sobre a cobertura atual, a implementação e os resultados de cada intervenção.</t>
  </si>
  <si>
    <t>Quando viável, inclua a desagregação dos dados por região e por grupo populacional, a fim de orientar as discussões sobre viabilidade e equidade.</t>
  </si>
  <si>
    <t>ETAPA 4: implemente o exercício de priorização</t>
  </si>
  <si>
    <t>A ferramenta TIER, em conformidade com as diretrizes da OMS, disponibiliza um conjunto estruturado de intervenções para testagem, tratamento e prevenção do HIV.</t>
  </si>
  <si>
    <t>Utilize o menu suspenso na coluna E das planilhas TRATAMENTO, TESTAGEM e PREVENÇÃO para atribuir um nível a cada intervenção:</t>
  </si>
  <si>
    <t>Mínimo – Serviços indispensáveis para assegurar a continuidade do atendimento e dos desfechos clínicos</t>
  </si>
  <si>
    <t>Padrão – Serviços cuja manutenção é importante; a sua continuidade deve ser reavaliada com frequência conforme a disponibilidade orçamentária</t>
  </si>
  <si>
    <t>Ideal – Serviços a serem apoiados quando forem assegurados recursos adicionais ou ganhos de eficiência</t>
  </si>
  <si>
    <t>Não aplicável – Serviços que não foram oferecidos e cuja disponibilização não está prevista</t>
  </si>
  <si>
    <t>Descontinuação – Serviços anteriormente oferecidos que deixaram de ser prioritários e podem ser descontinuados</t>
  </si>
  <si>
    <t xml:space="preserve">As descrições de cada nível estão disponíveis na aba “Visão geral dos níveis” </t>
  </si>
  <si>
    <t>Dicas para priorização:</t>
  </si>
  <si>
    <t xml:space="preserve">Se os nomes dos níveis (mínimo, padrão, ideal) não forem adequados ao seu contexto, podemos alterá-los — basta enviar um e-mail para dsd@iasociety.org </t>
  </si>
  <si>
    <t>Se as cores dos níveis não forem adequadas ao seu contexto, podemos alterá-las — basta enviar um e-mail para dsd@iasociety.org</t>
  </si>
  <si>
    <t>Inicie pela aba TRATAMENTO, em seguida avance para TESTAGEM e finalize com PREVENÇÃO.</t>
  </si>
  <si>
    <t>Avalie cada intervenção com base na sua cobertura atual e no potencial de expansão futura.</t>
  </si>
  <si>
    <t>Discuta a frequência das intervenções quando relevante (testagem ou monitoramento da carga viral, por exemplo).</t>
  </si>
  <si>
    <t>Utilize a coluna F (“Justificativa”) para registrar os argumentos que fundamentam a decisão de nível.</t>
  </si>
  <si>
    <t>O preenchimento das colunas E e F nas abas TESTAGEM, TRATAMENTO e PREVENÇÃO é necessário para a realização do exercício de priorização.</t>
  </si>
  <si>
    <t xml:space="preserve">ETAPA 5: revise e adapte a lista de intervenções </t>
  </si>
  <si>
    <t>·       A lista de intervenções funciona como ponto de partida e deve ser adaptada conforme as diretrizes e práticas nacionais vigentes.</t>
  </si>
  <si>
    <t>·       Como parte da etapa anterior, intervenções fora do escopo das diretrizes nacionais devem ter sido sinalizadas como “não aplicáveis”, utilizando a lista suspensa na coluna E das abas de testagem, tratamento e prevenção.</t>
  </si>
  <si>
    <t>·       Agora, inclua intervenções adicionais relevantes para o seu contexto — como a testagem de carga viral no ponto de atendimento para populações específicas — que possam ter implicações financeiras específicas. Insira-as como novas linhas nas abas de testagem, tratamento e prevenção.</t>
  </si>
  <si>
    <t>ETAPA 6: consulte a aba “Resumo” para obter orientações sobre as atividades complementares a serem desenvolvidas</t>
  </si>
  <si>
    <t>Este exercício permitirá a identificação de um pacote mínimo útil para orientar negociações com doadores e reforçar a liderança nacional na priorização de recursos.</t>
  </si>
  <si>
    <t>Consulte a aba “Resumo” para visualizar as intervenções categorizadas por nível, listando aquelas definidas nos pacotes mínimo, padrão e ideal. O conteúdo deste resumo pode servir de base para ações subsequentes, tais como:</t>
  </si>
  <si>
    <t>·      Modelagem do impacto de diferentes pacotes sobre desfechos relacionados ao HIV (como morbidade, mortalidade e incidência).</t>
  </si>
  <si>
    <t>·      Estimativa de custo para cada pacote de serviços</t>
  </si>
  <si>
    <t>·      Articulação com financiadores para discutir o apoio a níveis específicos</t>
  </si>
  <si>
    <t>Detalhamento dos cenários</t>
  </si>
  <si>
    <t>Cenários</t>
  </si>
  <si>
    <t>Visão geral</t>
  </si>
  <si>
    <t>Possíveis lacunas</t>
  </si>
  <si>
    <t>CENÁRIO 1</t>
  </si>
  <si>
    <t>Um país com uma carga elevada que está prestes a atingir os limiares 95 em todas as populações</t>
  </si>
  <si>
    <t>Limitado, possivelmente alguns usuários de TARV sem supressão e alguns subsegmentos específicos que geralmente sofrem com a carência de serviços</t>
  </si>
  <si>
    <t>CENÁRIO 2</t>
  </si>
  <si>
    <t>Um país com uma carga elevada que está prestes a atingir os limiares 95, mas não em todas as populações</t>
  </si>
  <si>
    <t>Meninas adolescentes e mulheres jovens, populações-chave, homens</t>
  </si>
  <si>
    <t>CENÁRIO 3</t>
  </si>
  <si>
    <t>Um país com uma carga elevada que ainda não está atingindo um ou mais dos limiares 95</t>
  </si>
  <si>
    <t>Clinicamente instável/sintomático, lacunas em todos os grupos populacionais</t>
  </si>
  <si>
    <t>CENÁRIO 4</t>
  </si>
  <si>
    <t>Um país com uma carga baixa que está atingindo um ou mais dos limiares 95</t>
  </si>
  <si>
    <t xml:space="preserve">Estes são exemplos ilustrativos de diferentes cenários com lacunas hipotéticas. Em todos os contextos, serão cruciais informações adicionais sobre as especificidades das lacunas (em termos de testagem, tratamento e prevenção), para definir adequadamente as prioridades das intervenções. </t>
  </si>
  <si>
    <t>O meu país é:</t>
  </si>
  <si>
    <t>NOME DO PAÍS</t>
  </si>
  <si>
    <t xml:space="preserve">O meu cenário é </t>
  </si>
  <si>
    <t>ESTA É UMA VERSÃO PRELIMINAR, ABERTA A CONSIDERAÇÕES E SUGESTÕES</t>
  </si>
  <si>
    <t>Três níveis de prioridade</t>
  </si>
  <si>
    <t>Mínimo</t>
  </si>
  <si>
    <t>Serviços que são cruciais para manter a continuidade do atendimento e dos desfechos clínicos</t>
  </si>
  <si>
    <t>Padrão</t>
  </si>
  <si>
    <t>Serviços cuja manutenção é importante; a sua continuidade deve ser reavaliada com frequência conforme a disponibilidade orçamentária</t>
  </si>
  <si>
    <t>Ideal</t>
  </si>
  <si>
    <t>Serviços a serem apoiados quando forem assegurados recursos adicionais ou ganhos de eficiência</t>
  </si>
  <si>
    <t>Mais:</t>
  </si>
  <si>
    <t>Descontinuação</t>
  </si>
  <si>
    <t>Serviços anteriormente prestados, que já não são importantes e que podem ser descontinuados</t>
  </si>
  <si>
    <t>Não aplicável</t>
  </si>
  <si>
    <t>Serviços que não foram nem serão prestados</t>
  </si>
  <si>
    <t>Área programática do HIV</t>
  </si>
  <si>
    <t xml:space="preserve">Componente </t>
  </si>
  <si>
    <t>Intervenção</t>
  </si>
  <si>
    <t>Comentários</t>
  </si>
  <si>
    <t xml:space="preserve">Recomendação da OMS </t>
  </si>
  <si>
    <t xml:space="preserve">Força </t>
  </si>
  <si>
    <t>Grau</t>
  </si>
  <si>
    <t>Fonte</t>
  </si>
  <si>
    <t xml:space="preserve">Página </t>
  </si>
  <si>
    <t xml:space="preserve">TRATAMENTO </t>
  </si>
  <si>
    <t>Continuidade da terapia antirretroviral (TARV)</t>
  </si>
  <si>
    <t xml:space="preserve">Administrar TARV ininterrupta a TODAS as pessoas que já a recebem, a todas as populações e a todos os regimes. </t>
  </si>
  <si>
    <t xml:space="preserve">Continuidade da TARV para todas as populações e todos os regimes a fim de reduzir a mortalidade, a morbidade e a transmissão; população já identificada e que frequenta os serviços. </t>
  </si>
  <si>
    <t>Deve ser iniciada a TARV para todas as pessoas que vivem com HIV, independentemente do estágio clínico da OMS e de qualquer contagem de células CD4.</t>
  </si>
  <si>
    <t xml:space="preserve">Adultos: forte; gestantes e lactantes: forte; adolescentes: condicional; crianças de 1 a 10 anos: condicional; crianças com menos de 1 ano: forte </t>
  </si>
  <si>
    <t xml:space="preserve">Adultos: moderado; gestantes e lactantes: moderado; adolescentes: baixo; crianças de 1 a 10 anos: baixo; crianças com menos de 1 ano: moderado </t>
  </si>
  <si>
    <t xml:space="preserve">https://www.who.int/publications/i/item/9789240031593 </t>
  </si>
  <si>
    <t>Fornecer um mínimo de 3 MMD (dispensação trimestral) a todos, exceto em caso de indisposição clínica (incluindo o retorno de pacientes), sendo preferível 6 MMD para os que já estão em TARV (para todos com mais de 5 anos de idade).</t>
  </si>
  <si>
    <t xml:space="preserve">Manter as reposições plurimensais para reduzir as consultas clínicas e provas sólidas do impacto na retenção e na adesão. </t>
  </si>
  <si>
    <t xml:space="preserve">As pessoas que já estão em TARV devem receber reposições de TARV com uma duração de 3 a 6 meses, de preferência 6 meses se viável. </t>
  </si>
  <si>
    <t>Forte</t>
  </si>
  <si>
    <t xml:space="preserve">Moderado a baixo </t>
  </si>
  <si>
    <t>Realizar uma análise clínica anual da qualidade se estiverem em TARV e com supressão viral, com o período de prescrição mais longo permitido de 6 a 12 meses.</t>
  </si>
  <si>
    <t xml:space="preserve">O aumento do intervalo entre consultas clínicas reduz os encargos para o paciente e para o sistema de saúde. </t>
  </si>
  <si>
    <t>As pessoas em TARV devem ser atendidas em consultório a cada 3 a 6 meses, de preferência a cada 6 meses, se viável.</t>
  </si>
  <si>
    <t xml:space="preserve">Forte </t>
  </si>
  <si>
    <t xml:space="preserve">Moderado </t>
  </si>
  <si>
    <t xml:space="preserve">Inscrever os pacientes elegíveis em modelos de prestação de serviços diferenciados (PSD) menos intensivos. </t>
  </si>
  <si>
    <t xml:space="preserve">A manutenção de modelos de PSD para pacientes em tratamento apoia a adesão e a retenção e demonstrou ser econômica. </t>
  </si>
  <si>
    <t>Nenhuma recomendação formal da OMS.</t>
  </si>
  <si>
    <t>Apoiar modelos individuais de PSD nas unidades de saúde.</t>
  </si>
  <si>
    <t xml:space="preserve">Devem estar disponíveis em todos os locais modelos específicos para a unidade de saúde individual (por exemplo: via rápida); requer o menor apoio para a implementação. </t>
  </si>
  <si>
    <t>Apoiar modelos individuais de PSD externos às unidades de saúde para as populações-chave.</t>
  </si>
  <si>
    <t xml:space="preserve">Os modelos externos às unidades de saúde têm sido a base dos serviços para populações-chave; tais serviços muitas vezes são oferecidos paralelamente aos serviços públicos e, por conseguinte, são necessários recursos adicionais. Por essa razão, podem não ser viáveis no âmbito do pacote mínimo. </t>
  </si>
  <si>
    <t xml:space="preserve">Apoiar modelos de PSD em grupo geridos pelos pacientes. </t>
  </si>
  <si>
    <t>Os modelos em grupo geridos pelos pacientes superam os desafios da distância e do custo de transporte para muitos pacientes. Se já estiverem estabelecidos, devem ser mantidos. A capacidade de criar modelos de grupo em contextos de prevalência baixa dependerá do lugar onde os serviços são prestados.</t>
  </si>
  <si>
    <t xml:space="preserve">Apoiar modelos de PSD em grupo para adolescentes, geridos por profissionais de saúde. </t>
  </si>
  <si>
    <t xml:space="preserve">Já foi comprovado que modelos de PSD em grupo para adolescentes (por exemplo, clubes de adolescentes) contribuem para a adesão e retenção da TARV. Talvez seja necessário rever a forma como esses grupos são organizados no tocante aos custos adicionais dos grupos existentes (por exemplo, transporte, alimentação, lanches, etc.). </t>
  </si>
  <si>
    <t xml:space="preserve">Os programas devem prestar apoio comunitário às pessoas que vivem com HIV para melhorar a retenção nos cuidados contra a doença; clubes de adesão. </t>
  </si>
  <si>
    <t>Apoiar modelos individuais de PSD externos às unidades de saúde.</t>
  </si>
  <si>
    <t>Com frequência, modelos externos às unidades de saúde exigem financiamento adicional. Considerar os custos e quais modelos individuais externos às unidades de saúde apoiar, como a distribuição nas farmácias, os pontos de retirada nas comunidades, etc.</t>
  </si>
  <si>
    <t>Nenhuma recomendação da OMS; resumo de elementos comprobatórios descrito.</t>
  </si>
  <si>
    <t xml:space="preserve">Apoiar modelos de PSD em grupo geridos por profissionais de saúde. </t>
  </si>
  <si>
    <t>A capacidade de criar modelos de grupo em contextos de prevalência baixa dependerá do lugar onde os serviços são prestados.</t>
  </si>
  <si>
    <t>Apoiar ativamente a transferência de todos os pacientes de unidades de saúde que estão fechando para unidades de saúde do setor público preferenciais com continuação de TARV no mesmo dia, mínimo de 3 MMD e oferta de um modelo de PSD menos intensivo sem documentação de transferência necessária.</t>
  </si>
  <si>
    <t xml:space="preserve">É necessária uma política clara para a transferência de pacientes entre unidades de saúde. </t>
  </si>
  <si>
    <t xml:space="preserve">Nenhuma recomendação específica da OMS. </t>
  </si>
  <si>
    <t xml:space="preserve">Continuidade da profilaxia para infecções oportunistas. </t>
  </si>
  <si>
    <t xml:space="preserve">Administrar profilaxia com cotrimoxazol a adultos nos estágios 3 e 4 ou CD4 inferior a 350. Observar a recomendação sobre quando parar. </t>
  </si>
  <si>
    <t xml:space="preserve">Profilaxia com cotrimoxazol indicada para a prevenção de PCP, infecções bacterianas graves, TB e malária. Observar a implementação dos critérios de interrupção do cotrimoxazol. </t>
  </si>
  <si>
    <t>1. Início: recomenda-se a profilaxia com cotrimoxazol para adultos (incluindo gestantes) com doença clínica grave ou avançada do HIV (estágio 3 ou 4 da OMS) e/ou com contagem de células CD4 igual ou inferior a 350 células/mm3; 2. Interrupção: a profilaxia com cotrimoxazol pode ser interrompida em adultos (incluindo gestantes) com HIV que estejam clinicamente
estáveis em TARV, com elementos comprobatórios de recuperação imunitária e supressão viral</t>
  </si>
  <si>
    <t>1. Forte; 2. Condicional</t>
  </si>
  <si>
    <t xml:space="preserve">1. Moderado; 2. Baixo </t>
  </si>
  <si>
    <t>Administrar cotrimoxazol a adultos em contextos nos quais exista uma elevada prevalência de malária e/ou infecções bacterianas graves; a profilaxia com cotrimoxazol deve ser iniciada independentemente da contagem de células CD4 ou do estágio da OMS; observar a recomendação sobre quando parar.</t>
  </si>
  <si>
    <t>1.  Em contextos nos quais exista uma elevada prevalência de malária e/ou infecções bacterianas graves, a profilaxia com cotrimoxazol deve ser iniciada independentemente da contagem de células CD4 ou do estágio 2 da OMS. Interrupção: em contextos em que exista uma elevada prevalência de malária e/ou infecções bacterianas graves, a profilaxia com cotrimoxazol deve
ser continuada independentemente da contagem de células CD4 ou do estágio clínico da OMS.</t>
  </si>
  <si>
    <t>1. Condicional; 2. Condicional</t>
  </si>
  <si>
    <t xml:space="preserve">Administrar cotrimoxazol a pacientes que vivem com HIV e com TB. </t>
  </si>
  <si>
    <t>A profilaxia de rotina com cotrimoxazol deve ser administrada a todas as pessoas que vivem com HIV com TB ativa, independentemente da contagem de células CD4.</t>
  </si>
  <si>
    <t>Alto</t>
  </si>
  <si>
    <t xml:space="preserve">Administrar cotrimoxazol a crianças que vivem com HIV; observar a recomendação sobre quando parar. </t>
  </si>
  <si>
    <t>Recomenda-se a profilaxia com cotrimoxazol para bebês, crianças e adolescentes com HIV, independentemente das condições clínicas e imunitárias. Deve-se atribuir prioridade a todas as crianças com menos de 5 anos, independentemente da contagem de células CD4 ou do estágio clínico, e a crianças com doença clínica grave ou avançada do HIV (estágio clínico 3 ou 4 da OMS) e/ou com uma contagem de células CD4 igual ou inferior a 350 células/mm3. Em contextos com prevalência baixa de malária e de infecções bacterianas, a profilaxia com cotrimoxazol pode ser descontinuada
para crianças com 5 ou mais anos, clinicamente estáveis e/ou com supressão viral em TARV há pelo menos 6 meses
e contagem de células CD4 superior a 350 células/mm3. Em contextos com prevalência elevada de malária e/ou infecções bacterianas graves, a profilaxia com cotrimoxazol deve
continuar até a idade adulta, com ou sem administração de TARV.</t>
  </si>
  <si>
    <t>1. Forte 2.  Forte 3. Condicional</t>
  </si>
  <si>
    <t xml:space="preserve">1. Alto 2. Baixo 3. Moderado </t>
  </si>
  <si>
    <t xml:space="preserve">Administrar cotrimoxazol a bebês expostos ao HIV; observar a recomendação sobre quando parar. </t>
  </si>
  <si>
    <t>Recomenda-se a profilaxia com cotrimoxazol para bebês expostos ao HIV a partir das 4 a 6 semanas de idade, a qual deve ser continuada até que a infecção pelo HIV tenha sido excluída por um teste de HIV adequado à idade a fim de estabelecer o diagnóstico final após a interrupção completa da amamentação.</t>
  </si>
  <si>
    <t xml:space="preserve">Baixo </t>
  </si>
  <si>
    <t xml:space="preserve">Administrar profilaxia secundária com fluconazol (manutenção); observar a recomendação sobre quando parar. </t>
  </si>
  <si>
    <t>A manutenção do fluconazol é essencial após o tratamento da meningite criptocócica, mas é necessário observar a implementação dos critérios de interrupção.</t>
  </si>
  <si>
    <t>Recomenda-se o fluconazol (200 mg por dia para adultos, 6 mg/kg por dia para adolescentes e crianças) para a fase de manutenção até a reconstituição imunitária (CD4 superior a 200 células/mm3) e a supressão das cargas virais em TARV</t>
  </si>
  <si>
    <t xml:space="preserve">https://iris.who.int/bitstream/handle/10665/357088/9789240052178-eng.pdf?sequence=1 </t>
  </si>
  <si>
    <t>Início (e reinício) de TARV</t>
  </si>
  <si>
    <t xml:space="preserve">Iniciar para crianças com menos de 5 anos. </t>
  </si>
  <si>
    <t xml:space="preserve">Atualmente, recomenda-se o início da TARV para todos, independentemente da CD4; pode ser necessário dar prioridade a populações específicas +/- aplicação de limiares de CD4. </t>
  </si>
  <si>
    <t xml:space="preserve">Iniciar para gestantes e lactantes. </t>
  </si>
  <si>
    <t>Iniciar para pessoas com sinais e sintomas clínicos de HIV/AIDS ou CD4 superior a 200 se conhecida (AHD).</t>
  </si>
  <si>
    <t>Iniciar para todas as pessoas com teste positivo para o HIV (novas e que retomaram o tratamento) e em situação de transferência.</t>
  </si>
  <si>
    <t>Iniciar para todas as pessoas com teste positivo para o HIV, estágio 3 ou 4, ou com CD4 conhecida ou CD4 de referência (nadir da CD4) inferior a 200/350/500.</t>
  </si>
  <si>
    <t>Limiar dependente de recursos</t>
  </si>
  <si>
    <t>Iniciar para todas as pessoas com teste positivo para o HIV, estágio 1 ou 2, ou com CD4 conhecida ou CD4 de referência (nadir da CD4) inferior a 200/350/500.</t>
  </si>
  <si>
    <t>Monitoramento da carga viral</t>
  </si>
  <si>
    <t>Realizar testagem da CV em pessoas que apresentam sinais e sintomas de insucesso do tratamento.</t>
  </si>
  <si>
    <t xml:space="preserve">Prevenção da transmissão, motivação para a adesão e indicação para mudança de regime. </t>
  </si>
  <si>
    <t xml:space="preserve">Recomenda-se a carga viral como abordagem de monitoramento preferencial para diagnosticar e confirmar o insucesso do tratamento; </t>
  </si>
  <si>
    <t>Providenciar a testagem de CV em pacientes com uma carga viral anteriormente elevada (CV superior a 1000 cópias/ml), fazer exame de carga viral após 3 meses.</t>
  </si>
  <si>
    <t>Providenciar a primeira carga viral para assegurar que o resultado esteja disponível até 6 meses após o início da TARV, possibilitando a inscrição antecipada na PSD (considerar 3 meses após o início).</t>
  </si>
  <si>
    <t>Facilitar a entrada na PSD</t>
  </si>
  <si>
    <t>Providenciar a primeira carga viral para qualquer pessoa sem CV anterior.</t>
  </si>
  <si>
    <t xml:space="preserve">Para todas as gestantes: se já estiverem em TARV, realizar o teste de CV na primeira consulta pré-natal (se não tiver havido supressão da CV nos últimos 3 meses) ou após 3 meses de TARV. </t>
  </si>
  <si>
    <t>Prevenção da transmissão de mãe para filho; comparação entre a utilização de pontos de atendimento e o serviço centralizado em termos de tempo de resposta; diferencial de custos.</t>
  </si>
  <si>
    <t>Nenhuma recomendação formal da OMS (Texto)</t>
  </si>
  <si>
    <t>Para todas as gestantes: Realizar testagem da CV na 34ª a 36ª semana de gravidez (ou no parto mais recente).</t>
  </si>
  <si>
    <t>Se houver boa cobertura na primeira consulta pré-natal ANC e forem detectáveis uma carga viral de rotina e cargas virais repetidas, isso pode ser abandonado; é necessário assegurar o recebimento do resultado para agir.</t>
  </si>
  <si>
    <t>Para todas as lactantes, providenciar testagem de carga viral 3 meses após o parto e a cada 6 meses subsequentemente.</t>
  </si>
  <si>
    <t xml:space="preserve">Quando as taxas de supressão forem elevadas, a frequência pode ser reduzida se houver limitações de recursos. </t>
  </si>
  <si>
    <t>Para pacientes com nível de viremia baixo (CV inferior a 1000 cópias/ml), repetir a CV após 3 meses.</t>
  </si>
  <si>
    <t>Providenciar CV anualmente para pessoas com carga viral suprimida anteriormente.</t>
  </si>
  <si>
    <t>Nos casos em que existam taxas de supressão elevadas, a frequência pode ser diminuída se houver limitações de recursos; nos casos em que a cobertura da carga viral seja baixa, assegurar a primeira carga viral e repetições para pessoas sem supressão.</t>
  </si>
  <si>
    <t>O monitoramento de rotina da carga viral pode ser efetuado aos 6 meses, aos 12 meses e, subsequentemente, a cada 12 meses, se a pessoa estiver em TARV, para sincronizar com o monitoramento de rotina e os relatórios de avaliação.</t>
  </si>
  <si>
    <t>Condicional</t>
  </si>
  <si>
    <t xml:space="preserve">Muito baixo </t>
  </si>
  <si>
    <t>Monitoramento da CV a cada 2 a 3 anos depois de a pessoa ter duas cargas virais suprimidas consecutivas (quando é necessário um racionamento maior).</t>
  </si>
  <si>
    <t xml:space="preserve">Manter a carga viral de rotina para monitorar a motivação, reduzir a transmissão e identificar pessoas que precisam alterar o regime; no entanto, a frequência pode ser adaptada quando houver limitações de recursos. </t>
  </si>
  <si>
    <t>Realizar testagem de resistência de acordo com as diretrizes nacionais para mudança de regime.</t>
  </si>
  <si>
    <t xml:space="preserve">Controle de infecções oportunistas </t>
  </si>
  <si>
    <t xml:space="preserve">Realizar testagem da TB com Xpert MTB/Rif para todas as pessoas sintomáticas. </t>
  </si>
  <si>
    <t xml:space="preserve">A TB é a maior causa de mortalidade; manter os protocolos de detecção e testagem da TB. </t>
  </si>
  <si>
    <t>Entre adultos e adolescentes que vivem com HIV, podem ser utilizados testes moleculares de diagnóstico rápido recomendados pela OMS para a doença da TB.</t>
  </si>
  <si>
    <t xml:space="preserve">Condicional </t>
  </si>
  <si>
    <t xml:space="preserve">Providenciar tratamento para TB. </t>
  </si>
  <si>
    <t xml:space="preserve">A TB é a maior causa de mortalidade; manter os protocolos de tratamento da TB. </t>
  </si>
  <si>
    <t>Providenciar TPT (considerar o regime de TPT recomendado).</t>
  </si>
  <si>
    <t xml:space="preserve">A TB é a maior causa de mortalidade; manter protocolos de prevenção da TB. </t>
  </si>
  <si>
    <t>As seguintes opções são recomendadas para o tratamento da infecção latente por TB, independentemente do estado de HIV: 6 ou 9 meses de isoniazida diária ou um regime de 3 meses de rifapentina e isoniazida semanais ou um regime de 3 meses de isoniazida e rifampicina diárias; um regime de 1 mês de rifapentina e isoniazida diárias ou 4 meses
de rifampicina diária podem também ser propostos como alternativas.</t>
  </si>
  <si>
    <t>Forte; Condicional</t>
  </si>
  <si>
    <t xml:space="preserve">Moderado a alto; Baixo a moderado </t>
  </si>
  <si>
    <t xml:space="preserve">Realizar testagem CRAG para pessoas sintomáticas. </t>
  </si>
  <si>
    <t xml:space="preserve">Priorizar a testagem da meningite criptocócica para doentes sintomáticos. </t>
  </si>
  <si>
    <t>Para adultos, adolescentes e crianças que vivem com HIV com suspeita de um primeiro episódio de meningite criptocócica, recomenda-se, como abordagem diagnóstica preferencial, uma punção lombar imediata com medição da pressão de abertura do LCR e um teste rápido do antígeno criptocócico.</t>
  </si>
  <si>
    <t xml:space="preserve">Forte  </t>
  </si>
  <si>
    <t xml:space="preserve">Moderado para adultos e adolescentes; baixo para crianças </t>
  </si>
  <si>
    <t>Providenciar tratamento criptocócico (considerar o protocolo de tratamento recomendado).</t>
  </si>
  <si>
    <t xml:space="preserve">Priorizar o tratamento da meningite criptocócica para doentes sintomáticos. </t>
  </si>
  <si>
    <t>Deve-se administrar uma dose única elevada (10 mg/kg) de anfotericina B lipossomal com 14 dias de flucitosina (100 mg/kg por dia divididos em quatro doses por dia) e fluconazol (1200 mg/dia para adultos; 12 mg/kg por dia para crianças e adolescentes até, no máximo, 800 mg por dia) como regime de indução preferencial para o tratamento de pessoas com meningite criptocócica.</t>
  </si>
  <si>
    <t>Pacote AHD</t>
  </si>
  <si>
    <t>Providenciar testagem de LAM para pessoas gravemente doentes com doença pneumocócica invasiva (DPI) nos estágios 3 e 4.</t>
  </si>
  <si>
    <t>O pacote AHD pode ser oferecido sem CD4 com base no estágio, se houver limitações nos recursos para CD4.</t>
  </si>
  <si>
    <t xml:space="preserve">Recomenda-se o pacote completo de intervenções; ver algoritmo para utilização de testagem de LAM. </t>
  </si>
  <si>
    <t xml:space="preserve">https://tbksp.who.int/en/node/757 </t>
  </si>
  <si>
    <t>Providenciar CRAG a pessoas com DPI nos estágios 3 e 4.</t>
  </si>
  <si>
    <t>1. Recomenda-se a detecção do antígeno criptocócico seguida de terapia antifúngica preventiva (21)3 para pessoas com antígeno criptocócico positivo, a fim de prevenir o desenvolvimento de doença criptocócica invasiva antes de iniciar ou reiniciar a TARV para adultos e adolescentes que vivem com HIV e que têm uma contagem de CD4 inferior a 100 células/mm3; 2. Isso pode ser considerado em um limiar de contagem de células CD4 mais elevado, abaixo de 200 células/mm3.</t>
  </si>
  <si>
    <t>Forte; condicional</t>
  </si>
  <si>
    <t xml:space="preserve">Moderado; moderado </t>
  </si>
  <si>
    <t>Realizar testagem de CD4 para pessoas nos estágios 3 e 4 (recém-diagnosticadas e com mais de 90 dias de atraso).</t>
  </si>
  <si>
    <t>A testagem de CD4 pode ser limitada a pessoas nos estágios 1 e 2 a fim de reduzir o número de testes necessários; aplicar somente se estiverem disponíveis testes de triagem de acompanhamento e um pacote de profilaxia.</t>
  </si>
  <si>
    <t>Realizar testagem de CD4 para pessoas nos estágios 1 e 2 (recém-diagnosticadas e com mais de 90 dias de atraso).</t>
  </si>
  <si>
    <t>Realizar testagem de LAM para pessoas nos estágios 1 e 2 e com CD4 inferior a 200.</t>
  </si>
  <si>
    <t>Realizar testagem de CRAG para pessoas nos estágios 1 e 2 e com CD4 inferior a 200.</t>
  </si>
  <si>
    <t xml:space="preserve">Providenciar fluconazol para tratamento preventivo. </t>
  </si>
  <si>
    <t xml:space="preserve">Essencial se a detecção de CRAG for implementada como parte do pacote. </t>
  </si>
  <si>
    <t xml:space="preserve">Integração </t>
  </si>
  <si>
    <t xml:space="preserve">Realizar exame citopatológico (Papanicolau) em pessoas que nunca foram examinadas. </t>
  </si>
  <si>
    <t xml:space="preserve">Inclusão condicional ao estado do programa de detecção atual; recomenda-se começar pela detecção por meio de testagem do HPV. </t>
  </si>
  <si>
    <t xml:space="preserve">Intervenção de detecção de primeira linha se não estiver disponível a testagem do HPV: ver linha 51. </t>
  </si>
  <si>
    <t xml:space="preserve">Providenciar a detecção do HPV para pessoas que nunca foram submetidas a triagem. </t>
  </si>
  <si>
    <t xml:space="preserve">Recomendado como teste de detecção primário; avaliar a situação atual do programa nacional de detecção; cálculo dos custos dos algoritmos, incluindo o tempo de RH. </t>
  </si>
  <si>
    <t>A OMS recomenda a utilização da detecção de ADN do HPV como teste de triagem principal, em vez do exame visual do colo do útero com ácido acético (IVA) ou da citologia nas abordagens de detecção e tratamento das mulheres que vivem com HIV.</t>
  </si>
  <si>
    <t>Integrar o controle da hipertensão (de acordo com as diretrizes nacionais).</t>
  </si>
  <si>
    <t>A prestação de serviços é integrada, ao passo que os diagnósticos e medicamentos são fornecidos de acordo com a política nacional (por exemplo, planos nacionais de seguros de saúde).</t>
  </si>
  <si>
    <t>Os cuidados com a diabetes e a hipertensão podem ser integrados aos serviços de HIV.</t>
  </si>
  <si>
    <t>Condicional (a ser atualizado em 2025)</t>
  </si>
  <si>
    <t>Integrar o controle da diabetes (de acordo com as diretrizes nacionais).</t>
  </si>
  <si>
    <t>Integrar os serviços de planejamento familiar (de acordo com as diretrizes nacionais).</t>
  </si>
  <si>
    <t>Planejamento familiar como pilar integrante da prevenção da transmissão vertical.</t>
  </si>
  <si>
    <t>Os serviços de infecções sexualmente transmissíveis (IST) e de planejamento familiar podem ser integrados nos contextos de cuidados contra o HIV.</t>
  </si>
  <si>
    <t>Providenciar a triagem anual do câncer do colo do útero (NIAC) para mulheres que vivem com HIV.</t>
  </si>
  <si>
    <t>Rastreio e acompanhamento</t>
  </si>
  <si>
    <t xml:space="preserve">Confirmar os dados de contato em todas as consultas clínicas ou na retirada das reposições de TARV. </t>
  </si>
  <si>
    <t xml:space="preserve">Prática de rotina; sem custos adicionais. </t>
  </si>
  <si>
    <t>Nenhuma recomendação da OMS.</t>
  </si>
  <si>
    <t xml:space="preserve">Realizar acompanhamento telefônico de pacientes com resultados laboratoriais anormais. </t>
  </si>
  <si>
    <t xml:space="preserve">Definição de prioridades das categorias de doentes necessárias – ver texto da OMS; considerar a capacidade de acompanhamento das pessoas com níveis de viremia baixos. </t>
  </si>
  <si>
    <t>Os programas de HIV devem implementar intervenções para rastrear pessoas que abandonaram os cuidados e prestar apoio
para que retomem o tratamento.</t>
  </si>
  <si>
    <t>Realizar acompanhamento telefônico junto aos seguintes grupos que não tenham comparecido à consulta agendada há mais de 7/14/28 dias: pessoas com infecções oportunistas ativas, (re)início de TARV no estágio 4, CD4 inferior a 200, crianças e adolescentes, gestantes e lactantes.</t>
  </si>
  <si>
    <t xml:space="preserve">Definição de prioridades das categorias de doentes necessárias – ver texto da OMS. </t>
  </si>
  <si>
    <t>Nenhuma recomendação formal. Texto: Os critérios de acompanhamento e de retomada de contato devem levar em conta as pessoas com um atraso de sete ou mais dias de calendário
em relação a uma consulta marcada. Embora devam ser envidados esforços para acompanhar todas as pessoas que
tenham faltado a consultas e/ou tenham resultados anormais, os seguintes grupos devem receber
prioridade: (1) pessoas que iniciaram o tratamento nos últimos 6 meses com doença do HIV avançada, (2)
pessoas com resultados anormais, (3) pessoas que não estão iniciando o tratamento e (4) pessoas com atraso
em consultas clínicas ou análises laboratoriais.</t>
  </si>
  <si>
    <t>Realizar acompanhamento telefônico junto a todas as pessoas que tenham faltado a uma consulta agendada há mais de 28 dias.</t>
  </si>
  <si>
    <t xml:space="preserve">Considerar os custos relativos dos métodos de acompanhamento, incluindo os custos de recursos humanos. </t>
  </si>
  <si>
    <t>Nenhuma recomendação formal.</t>
  </si>
  <si>
    <t>Realizar acompanhamento domiciliar se não houver resposta aos telefonemas para pacientes com resultados laboratoriais anormais.</t>
  </si>
  <si>
    <t>Realizar acompanhamento domiciliar se não houver resposta aos telefonemas para: pessoas com infecções oportunistas ativas, (re)início de TARV no estágio 4, CD4 inferior a 200, crianças e adolescentes, gestantes e lactantes.</t>
  </si>
  <si>
    <t>Realizar acompanhamento domiciliar se não houver resposta aos telefonemas para todas as pessoas que tenham faltado a uma consulta agendada há mais de 28 dias.</t>
  </si>
  <si>
    <t>Apoio psicossocial/aconselhamento</t>
  </si>
  <si>
    <t>Fornecer informações sobre TARV antes do respectivo início (incluindo educação sobre CV).</t>
  </si>
  <si>
    <t xml:space="preserve">Manter, mas pode ser necessário ponderar sobre “quem” providencia o aconselhamento e a educação. </t>
  </si>
  <si>
    <t xml:space="preserve">Devem ser oferecidas intervenções de apoio à adesão a pessoas em TARV (intervenções individuais, conselheiros de pares, mensagens de texto por celular, dispositivos de lembrete, CBT, competências comportamentais e FDC); observar a recomendação atualizada de 2025 pendente. </t>
  </si>
  <si>
    <t>Realizar uma avaliação da adesão nas consultas de revisão clínica.</t>
  </si>
  <si>
    <t>Providenciar educação e preparação sobre carga viral para a escolha do modelo de PSD pelo médico na consulta antes da medição da CV.</t>
  </si>
  <si>
    <t>Prestar aconselhamento reforçado sobre adesão a pessoas com CV elevada.</t>
  </si>
  <si>
    <t xml:space="preserve">Nenhuma recomendação da OMS – Texto </t>
  </si>
  <si>
    <t>Apoiar os processos de aconselhamento sobre a revelação de fatos ocorridos com crianças.</t>
  </si>
  <si>
    <t xml:space="preserve">Manter, mas pode ser necessário refletir sobre "quem" presta esse aconselhamento e educação. </t>
  </si>
  <si>
    <t>Realizar uma triagem de saúde mental no início da TARV (se houver serviços disponíveis).</t>
  </si>
  <si>
    <t xml:space="preserve">A avaliação e o controle da depressão devem estar incluídos no pacote de serviços de cuidados contra HIV para todas as pessoas que vivem com HIV; observar a atualização de 2025 pendente sobre a integração dos serviços de saúde mental. </t>
  </si>
  <si>
    <t>Certeza muito baixa</t>
  </si>
  <si>
    <t>Realizar uma triagem de saúde mental para pessoas com CV elevada (se houver serviços disponíveis).</t>
  </si>
  <si>
    <t>Triagem de saúde mental para todos nas consultas clínicas.</t>
  </si>
  <si>
    <t xml:space="preserve">TESTAGEM </t>
  </si>
  <si>
    <t>Derivados do sangue</t>
  </si>
  <si>
    <t xml:space="preserve">Exame obrigatório de todos os derivados do sangue </t>
  </si>
  <si>
    <t>Importante</t>
  </si>
  <si>
    <t>A OMS recomenda que todas as doações de sangue sejam examinadas para detecção de infecções antes de seu uso. Devem ser obrigatórias análises de HIV, hepatite B, hepatite C e sífilis. As análises de sangue devem ser realizadas de acordo com os requisitos do sistema de qualidade.</t>
  </si>
  <si>
    <t xml:space="preserve">https://www.who.int/news-room/fact-sheets/detail/blood-safety-and-availability </t>
  </si>
  <si>
    <t>Nas unidades de saúde.</t>
  </si>
  <si>
    <t>Todas as pessoas com sinais/sintomas em todos os pontos de entrada das unidades de saúde.</t>
  </si>
  <si>
    <t>A testagem nas unidades de saúde é a espinha dorsal dos serviços de testagem do HIV.</t>
  </si>
  <si>
    <t>Em todos os contextos, devem ser oferecidos serviços de testagem de HIV (STH) nos ambientes hospitalares ambulatoriais e de internação a pacientes com sintomas e condições clínicas indicativos de infecção pelo HIV ou relacionados com a mesma: Em contextos de carga elevada de HIV, deve ser oferecida testagem do HIV de rotina a todos os pacientes (adultos,
adolescentes e crianças) em todos os ambientes clínicos.
Em contextos de carga reduzida de HIV, a testagem do HIV deve ser oferecida nos contextos clínicos a pacientes que apresentem
sintomas ou condições médicas que possam indicar uma infecção pelo HIV, incluindo casos de TB presumidos e
confirmados.
Em todos os contextos, deve ser considerada a realização de testagem do HIV de rotina para IST, hepatite viral, TB, cuidados pré-natais (CPN),
clínicas de desnutrição e outros serviços de saúde para populações-chave.</t>
  </si>
  <si>
    <t xml:space="preserve">https://iris.who.int/bitstream/handle/10665/378162/9789240096394-eng.pdf?sequence=1 </t>
  </si>
  <si>
    <t>Primeira consulta pré-natal/primeiro teste.</t>
  </si>
  <si>
    <t>Importante para a mulher e para a prevenção vertical.</t>
  </si>
  <si>
    <t>Todas as gestantes devem ser testadas para HIV, sífilis e o antígeno de superfície da hepatite B pelo menos uma vez e o mais cedo possível, de preferência na primeira consulta de cuidados pré-natais.</t>
  </si>
  <si>
    <t xml:space="preserve">Testagem adicional pré-natal no terceiro trimestre/parto. </t>
  </si>
  <si>
    <t>Importante para a mulher (proporção crescente de aquisições durante a gravidez) e para a prevenção vertical; Cenário 2 – considerar "mínimo" para mulheres com menos de 25 anos.</t>
  </si>
  <si>
    <t xml:space="preserve">O momento ideal para voltar a testar as gestantes soronegativas é um segundo teste durante uma consulta do terceiro trimestre. </t>
  </si>
  <si>
    <t>Testagem pós-natal para todas as lactantes soronegativas: de 6 em 6 meses até 6 semanas após a cessação.</t>
  </si>
  <si>
    <t>Importante para a mulher (proporção crescente de aquisições durante o período pós-parto) e para a prevenção vertical; Cenário 2 – considerar "mínimo" para mulheres com menos de 25 anos.</t>
  </si>
  <si>
    <t>Os países podem considerar uma repetição adicional da testagem no período pós-parto para mães lactantes; por exemplo, em 14 semanas, 6 meses ou 9 meses pós-parto em distritos ou províncias com carga elevada de HIV e nas populações-chave ou mulheres com parceiros com HIV e sem supressão viral.</t>
  </si>
  <si>
    <t>86-87</t>
  </si>
  <si>
    <t xml:space="preserve">Bebês expostos ao HIV em 6 semanas e, se estiverem a ser amamentados, consultas do EPI em 6, 9 e 18 meses. </t>
  </si>
  <si>
    <t>Importante para a mulher (proporção crescente de aquisições durante o período pós-parto) e para a prevenção vertical.</t>
  </si>
  <si>
    <t>Todos os bebês expostos ao HIV devem fazer o teste virológico do HIV em 4 a 6 semanas de idade ou o mais cedo possível após essa idade.</t>
  </si>
  <si>
    <t xml:space="preserve">Alto </t>
  </si>
  <si>
    <t xml:space="preserve">Testagem adicional no nascimento de bebês expostos ao HIV. </t>
  </si>
  <si>
    <t>Importante para prevenção e tratamento.</t>
  </si>
  <si>
    <t>Pode ser considerado o acréscimo às abordagens existentes de testagem de diagnóstico precoce infantil (DPI) do teste de ácidos nucleicos (NAT), para identificar
a infecção pelo HIV em bebês expostos ao HIV.</t>
  </si>
  <si>
    <t>Certeza baixa</t>
  </si>
  <si>
    <t>Pacientes com TB (recém-diagnosticada).</t>
  </si>
  <si>
    <t>Incidência elevada entre pacientes com TB.</t>
  </si>
  <si>
    <t>Em todos os contextos, deve ser considerada a testagem de rotina do HIV para IST, hepatite viral, TB, CPN, clínicas de desnutrição e outros serviços de saúde para populações-chave.</t>
  </si>
  <si>
    <t>Pacientes com TB (TB presumida).</t>
  </si>
  <si>
    <t>Pacientes com IST (IST novas).</t>
  </si>
  <si>
    <t>Maior vulnerabilidade e relações sexuais desprotegidas conhecidas.</t>
  </si>
  <si>
    <t>Em todos os contextos, deve ser considerada a testagem de rotina do HIV para IST, hepatite viral, tuberculose, CPN, clínicas de desnutrição e outros serviços de saúde para populações-chave.</t>
  </si>
  <si>
    <t>Hepatite B ou C (recém-diagnosticada).</t>
  </si>
  <si>
    <t>Populações com incidência elevada</t>
  </si>
  <si>
    <t>Doentes internados (nova internação).</t>
  </si>
  <si>
    <t>Maior vulnerabilidade autosselecionada.</t>
  </si>
  <si>
    <t>Em todos os contextos, devem ser oferecidos STH nos ambientes hospitalares ambulatoriais e de internação a pacientes com sintomas e condições clínicas indicativos de infecção pelo HIV ou relacionados com a mesma.</t>
  </si>
  <si>
    <t>Crianças em clínicas de desnutrição.</t>
  </si>
  <si>
    <t>Ponto de entrada conhecido para crianças não atendidas.</t>
  </si>
  <si>
    <t>Em contextos de incidência elevada de HIV, bebês e crianças com estado de HIV desconhecido que são admitidos para cuidados hospitalares em regime de internamento ou que frequentam clínicas de desnutrição devem ser testados de forma rotineira para o HIV.</t>
  </si>
  <si>
    <t>xxii</t>
  </si>
  <si>
    <t>Crianças em serviços de vacinação depois de uma triagem positiva para possível exposição + crianças sem teste realizado em 18 meses.</t>
  </si>
  <si>
    <t>Em contextos de incidência elevada do HIV, bebês e crianças com estado de HIV desconhecido devem ser submetidos a testes de HIV em regime ambulatorial ou em clínicas de vacinação.</t>
  </si>
  <si>
    <t>Baixo</t>
  </si>
  <si>
    <t>Todos os pacientes de planejamento familiar no início do PF.</t>
  </si>
  <si>
    <t>População sexualmente ativa</t>
  </si>
  <si>
    <t>Todos os pacientes de planejamento familiar com menos de 25 anos no início e anualmente a partir de então.</t>
  </si>
  <si>
    <t>Todos os pacientes de planejamento familiar no início + de 2 em 2 anos + em caso de mudança autocomunicada de parceiro ou parceira.</t>
  </si>
  <si>
    <t>Todos os pacientes de planejamento familiar no início do PF e anualmente a partir de então.</t>
  </si>
  <si>
    <t xml:space="preserve">Retirada autoiniciada de ATV/ATHIV disponível (limitar a anual/exposição a riscos específicos). </t>
  </si>
  <si>
    <t>Vulnerabilidade autoidentificada</t>
  </si>
  <si>
    <t>Retirada de ATV/ATHIV disponível (qualquer frequência).</t>
  </si>
  <si>
    <t>Usuários de profilaxia pré-exposição (PrEP): 1 mês após o (re)início de PrEP oral e depois a cada 6 meses.</t>
  </si>
  <si>
    <t>Pessoas que usam ativamente a PrEP devem fazer regularmente o autoteste ou efetuar nova testagem periódica (normalmente a cada 2 ou 3 meses, dependendo do tipo de PrEP que está sendo usado) ou conforme necessário ao reiniciar a PrEP.</t>
  </si>
  <si>
    <t xml:space="preserve">https://iris.who.int/bitstream/handle/10665/333850/9789240008540-eng.pdf?sequence=1 </t>
  </si>
  <si>
    <t>Usuários de profilaxia pré-exposição (PrEP): 1 mês após o (re)início de PrEP oral e depois a cada 3 meses.</t>
  </si>
  <si>
    <t>Pacientes de circuncisão masculina médica voluntária (CMMV).</t>
  </si>
  <si>
    <t>Deve ser prestado um pacote mínimo de serviços, incluindo a educação sobre sexo mais seguro, a promoção do uso de preservativo, a oferta de serviços de testagem do HIV e o tratamento das IST, juntamente com o procedimento cirúrgico.</t>
  </si>
  <si>
    <t>Por rede (incluindo unidades de saúde, virtuais e comunitárias)</t>
  </si>
  <si>
    <t>Paciente com diagnóstico recente: testagem de parceiros sexuais por meio de notificação passiva melhorada com fornecimento de kits de ATHIV e disponibilidade de testagem nas unidades de saúde.</t>
  </si>
  <si>
    <t>Parceiro exposto</t>
  </si>
  <si>
    <t>Os serviços para parceiros apoiados por prestadores de serviços devem ser oferecidos a todas as pessoas com HIV como parte de um pacote abrangente e voluntário de testagem, cuidados e prevenção.</t>
  </si>
  <si>
    <t>Paciente com diagnóstico recente: testagem de parceiros sexuais por meio da notificação apoiada por prestadores de serviços para testes nas unidades de saúde (considerar a notificação centralizada/virtual e a retirada de ATHIV em pontos de TARV de PSD).</t>
  </si>
  <si>
    <t>Paciente com diagnóstico recente: testagem de parceiros sexuais por meio da notificação apoiada por prestadores de serviços com fornecimento de testes nas comunidades.</t>
  </si>
  <si>
    <t>Paciente do sexo feminino recém-diagnosticada: testagem de filhos biológicos nas unidades de saúde ou testes ATHIV realizados por um profissional de saúde.</t>
  </si>
  <si>
    <t xml:space="preserve">Recomenda-se a testagem em rede, incluindo os filhos biológicos de pessoas com HIV, inclusive a testagem no âmbito de redes sociais (condicional, elementos comprobatórios de confiabilidade baixa), serviços de testagem de famílias e unidades familiares e serviços para parceiros (recomendação forte, elementos comprobatórios de confiabilidade moderada). </t>
  </si>
  <si>
    <t>xviii</t>
  </si>
  <si>
    <t>Paciente do sexo feminino recém-diagnosticada: Filhos biológicos na comunidade.</t>
  </si>
  <si>
    <t>Exposição possível</t>
  </si>
  <si>
    <t>Paciente de TARV com CV superior a 1000 ou que retoma o tratamento após mais de 3 meses de interrupção: testagem de parceiros sexuais por meio de notificação passiva melhorada com fornecimento de kits de ATHIV.</t>
  </si>
  <si>
    <t>Potencialmente expostos</t>
  </si>
  <si>
    <t>Paciente novo de planejamento familiar/CPN com menos de 25 anos: testagem de parceiros sexuais por meio de notificação passiva melhorada com fornecimento de kits de ATHIV.</t>
  </si>
  <si>
    <t>Paciente novo de planejamento familiar/CPN, todos: testagem de parceiros sexuais por meio de notificação passiva melhorada com fornecimento de kits de ATHIV.</t>
  </si>
  <si>
    <t xml:space="preserve">Indivíduos de populações-chave com diagnóstico recente/em TARV: testagem simplificada das redes sociais com kits de ATHIV para distribuição. </t>
  </si>
  <si>
    <t xml:space="preserve">Meninas adolescentes e mulheres jovens com diagnóstico recente/em TARV: testagem simplificada das redes sociais com kits de ATHIV para distribuição. </t>
  </si>
  <si>
    <t>Pacientes com IST de populações com lacunas nos limiares 95 e com resultado de HIV negativo: testagem de parceiros sexuais por meio de notificação passiva melhorada com fornecimento de kits de ATHIV.</t>
  </si>
  <si>
    <t>Pacientes com IST e resultado de HIV negativo: testagem de parceiros sexuais por meio de notificação passiva melhorada com fornecimento de kits de ATHIV.</t>
  </si>
  <si>
    <t>Pacientes com IST e resultado de HIV negativo: testagem de parceiros sexuais por meio da notificação apoiada por prestadores de serviços para testagem nas unidades de saúde (considerar centralizada/virtual).</t>
  </si>
  <si>
    <t>Nas comunidades (virtual e presencial)</t>
  </si>
  <si>
    <t>Todas as populações com mais de 15 anos: pontos de retirada de ATHIV nas comunidades após registro virtual autogerido em STH (limitado a anual).</t>
  </si>
  <si>
    <t>Alcançar populações vulneráveis com menor probabilidade de acesso a unidades de saúde.</t>
  </si>
  <si>
    <t xml:space="preserve">Contextos com carga elevada de HIV. 
A OMS recomenda serviços de teste do HIV comunitários, ligados a serviços de prevenção, cuidados e tratamento, em especial para populações-chave, além da oferta rotineira de testagem nas unidades de saúde (recomendação forte, elementos comprobatórios de confiabilidade baixa). 
Contextos com carga reduzida de  HIV 
A OMS recomenda serviços de teste do HIV comunitários, ligados à prevenção, aos cuidados e ao tratamento, para populações-chave, além da testagem nas unidades de saúde (recomendação forte, elementos comprobatórios de confiabilidade baixa). </t>
  </si>
  <si>
    <t>Todas as populações com lacunas nos limiares 95: pontos de retirada de ATHIV nas comunidades após registro virtual autogerido em STH (limitado a anual).</t>
  </si>
  <si>
    <t>Populações-chave: pontos de retirada de ATHIV nas comunidades após registro virtual autogerido em STH (limitado a anual).</t>
  </si>
  <si>
    <t xml:space="preserve">Além da oferta rotineira de testes nas unidades de saúde, devem ser oferecidos testes de HIV comunitários, ligados à prevenção, ao tratamento e aos cuidados, a populações-chave em todos os contextos. </t>
  </si>
  <si>
    <t>xxi</t>
  </si>
  <si>
    <t>Alinhamento da orientação/segmentação da comunicação social + publicidade da plataforma virtual de acesso a ATHIV em locais de focalização anteriores.</t>
  </si>
  <si>
    <t xml:space="preserve">Populações-chave: pontos de focalização de grande volume e centros de acolhimento geridos por organizações comunitárias. </t>
  </si>
  <si>
    <t xml:space="preserve">Populações-chave: Todos os pontos de focalização anteriores e centros de acolhimento geridos por organizações comunitárias. </t>
  </si>
  <si>
    <t>Meninas adolescentes e mulheres jovens: STH focalizada (estabelecimentos de ensino, centros juvenis).</t>
  </si>
  <si>
    <t>Homens: STH focalizada (contextos de congregação: terminais de transportes, bares).</t>
  </si>
  <si>
    <t>Homens: Testagem no local de trabalho financiada e providenciada pelos locais de trabalho.</t>
  </si>
  <si>
    <t>Os STH no local de trabalho constituem uma estratégia eficaz para alcançar homens em contextos de carga elevada e são implementados no âmbito de políticas no local de trabalho que assegurem confidencialidade e protejam os trabalhadores contra discriminação.</t>
  </si>
  <si>
    <t>Crianças: STH focalizada (por exemplo, orfanatos/abrigos).</t>
  </si>
  <si>
    <t>Detentos: na entrada/saída.</t>
  </si>
  <si>
    <t>Detentos: na entrada/saída e anualmente.</t>
  </si>
  <si>
    <t>Meninos adolescentes e homens jovens: STH focalizada (estabelecimentos de ensino, centros juvenis).</t>
  </si>
  <si>
    <t xml:space="preserve">Testagem de recência </t>
  </si>
  <si>
    <t>Testagem de recência</t>
  </si>
  <si>
    <t xml:space="preserve">Não deve ser utilizado em programas de testagem de rotina. </t>
  </si>
  <si>
    <t>Não se recomenda a testagem de recência do HIV como parte dos serviços de rotina de testagem do HIV.</t>
  </si>
  <si>
    <t>PREVENÇÃO</t>
  </si>
  <si>
    <t>Profilaxia para bebês</t>
  </si>
  <si>
    <t xml:space="preserve">Profilaxia para bebês (AZT e NVP); risco alto nas primeiras 6 semanas. </t>
  </si>
  <si>
    <t xml:space="preserve">A prevenção da transmissão de mãe para filho é uma prioridade; a escolha e a duração do regime podem ser simplificadas de acordo com a disponibilidade de carga viral para classificação de risco alto e baixo. </t>
  </si>
  <si>
    <t>Os bebês nascidos de mães com HIV em risco elevado de contrair o HIVb devem receber profilaxia dupla com AZT e NVP diários nas primeiras 6 semanas de vida, quer sejam amamentados ou alimentados com fórmula infantil.</t>
  </si>
  <si>
    <t xml:space="preserve">Profilaxia para bebês (AZT ou NVP); 6 a 12 semanas de alto risco. </t>
  </si>
  <si>
    <t>Lactentes que correm risco elevado de contrair o HIVb, incluindo os identificados como expostos ao HIV pela primeira vez durante o período pós-parto, devem continuar a profilaxia para bebês durante mais 6 semanas (total de 12 semanas de profilaxia para bebês), usando AZT e NVP ou apenas NVP.</t>
  </si>
  <si>
    <t>Profilaxia para bebês (AZT ou NVP); risco baixo.</t>
  </si>
  <si>
    <t>Os bebês de mães que estão recebendo TARV e que amamentando devem receber 6 semanas de profilaxia para bebês com NVP diária. Se os bebês estiverem recebendo alimentação de substituição, devem receber 4 a 6 semanas de profilaxia para bebês com NVP diária (ou AZT duas vezes por dia).</t>
  </si>
  <si>
    <t>PEP</t>
  </si>
  <si>
    <t>Profilaxia pós-exposição (PEP) nas unidades de saúde, de acordo com a orientação nacional.</t>
  </si>
  <si>
    <t xml:space="preserve">PEP como prioridade para a exposição conhecida, incluindo a exposição profissional. </t>
  </si>
  <si>
    <t>Um regime de profilaxia pós-exposição (PEP) para o HIV com dois medicamentos de TARV é eficaz, mas é preferível um regime com três medicamentos.</t>
  </si>
  <si>
    <t>Disponibilidade de PEP nas comunidades: serviços de VG, manutenção de serviços para populações-chave (PC) nas comunidades.</t>
  </si>
  <si>
    <t xml:space="preserve">O momento de início da PEP é crucial e, por conseguinte, o seu fornecimento nas comunidades melhora o acesso (lugares prioritários em termos de VG, lugares visitados por populações-chave).  </t>
  </si>
  <si>
    <t>A PEP para o HIV deve ser distribuída em contextos comunitários.</t>
  </si>
  <si>
    <t>https://iris.who.int/bitstream/handle/10665/378221/9789240095137-eng.pdf?sequence=1</t>
  </si>
  <si>
    <t>Preservativos</t>
  </si>
  <si>
    <t>Disponibilidade de preservativos (e lubrificantes) nas unidades de saúde.</t>
  </si>
  <si>
    <t xml:space="preserve">Distribuição de preservativos nas unidades de saúde; benefícios em termos de HIV, IST e planejamento familiar. </t>
  </si>
  <si>
    <t>Recomenda-se a todas as populações-chave o uso correto e consistente de preservativos com lubrificantes compatíveis com os mesmos, a fim de prevenir a transmissão sexual do HIV e de IST.</t>
  </si>
  <si>
    <t>Pontos de retirada de preservativos (e lubrificantes) comunitários para populações-chave.</t>
  </si>
  <si>
    <t xml:space="preserve">Centrar a distribuição comunitária no risco mais elevado. </t>
  </si>
  <si>
    <t>Não existe uma recomendação formal da OMS sobre a prestação de serviços de distribuição de preservativos</t>
  </si>
  <si>
    <t>Pontos de retirada de preservativos (e lubrificantes) comunitários para todas as populações</t>
  </si>
  <si>
    <t xml:space="preserve">Distribuição comunitária, normalmente com custos logísticos adicionais; assegurar a resposta ao risco mais elevado disponível e ampliar conforme os recursos permitirem. </t>
  </si>
  <si>
    <t>Continuação da PrEP</t>
  </si>
  <si>
    <t>Manutenção de PrEP oral nas unidades de saúde para populações-chave, serodiscordantes conhecidos em que a CV do parceiro é regular: mínimo de 3 MMD com testes de 6 em 6 meses (inclusive com HIVTST)</t>
  </si>
  <si>
    <t>Priorizar a continuação da PrEP para pessoas em maior risco.</t>
  </si>
  <si>
    <t xml:space="preserve">Deve ser oferecida profilaxia pré-exposição (PrEP) oral contendo TDF como opção de prevenção adicional para pessoas em risco substancial de infecção pelo HIV no âmbito de abordagens combinadas de prevenção do HIV; não há recomendação de prestação de serviços específica para orientação sobre a implementação de PrEP. </t>
  </si>
  <si>
    <t>https://www.who.int/publications/i/item/9789240031593; https://iris.who.int/bitstream/handle/10665/360861/9789240053694-eng.pdf?sequence=1</t>
  </si>
  <si>
    <t>Manutenção da PrEP oral nas unidades de saúde para gestantes e lactantes: mínimo de 3 MMD com testes de 6 em 6 meses (inclusive com HIVTST).</t>
  </si>
  <si>
    <t xml:space="preserve">Continuação da PrEP como pilar da PMTCT; avaliar o histórico de adesão dos pacientes. </t>
  </si>
  <si>
    <t>Manutenção da PrEP oral nas unidades de saúde para outras populações com utilização regular: mínimo de 3 MMD com testes de 6 em 6 meses (inclusive com HIVTST)</t>
  </si>
  <si>
    <t xml:space="preserve">Ampliar a continuação da PrEP nas unidades de saúde a todas as pessoas em risco, se for alcançada a cobertura para pessoas de risco alto e mães grávidas e lactantes. </t>
  </si>
  <si>
    <t>Revisão clínica anual da PrEP a fim da respectiva manutenção para pessoas que a utilizam regularmente, incluindo detecção e tratamento de IST e teste do HIV.</t>
  </si>
  <si>
    <t xml:space="preserve">Aproveitar a oportunidade para desmedicalizar o uso de PrEP; reduzir a frequência da revisão clínica; usar autotestagem. </t>
  </si>
  <si>
    <t xml:space="preserve">Nenhuma recomendação formal da OMS; ver orientação de implementação. </t>
  </si>
  <si>
    <t xml:space="preserve">https://iris.who.int/bitstream/handle/10665/360861/9789240053694-eng.pdf?sequence=1 </t>
  </si>
  <si>
    <t>Revisão clínica semestral da PrEP para fins da respectiva manutenção para pessoas que a usam regularmente.</t>
  </si>
  <si>
    <t xml:space="preserve">A frequência da análise clínica pode ser aumentada se houver recursos disponíveis. </t>
  </si>
  <si>
    <t>Modelos individuais de PSD nas unidades de saúde para manutenção de PrEP.</t>
  </si>
  <si>
    <t>Otimizar as reposições plurimensais de PrEP oral; devem estar disponíveis retiradas “rápidas” nas unidades de saúde como base para o fornecimento da PrEP.</t>
  </si>
  <si>
    <t xml:space="preserve">Manutenção individual de PrEP fora das unidades de saúde (em locais de tratamento por PSD existentes e mantidos fora das unidades de saúde), incluindo retirada de reposições e ATHIV. </t>
  </si>
  <si>
    <t xml:space="preserve">Os modelos externos às unidades de saúde podem implicar custos adicionais. Avaliar os modelos atuais e custos relativos. </t>
  </si>
  <si>
    <t>Fornecer reposições de PrEP por meio de modelos de distribuição virtuais.</t>
  </si>
  <si>
    <t xml:space="preserve">Os modelos virtuais podem implicar custos adicionais. Avaliar os modelos atuais e custos relativos. </t>
  </si>
  <si>
    <t xml:space="preserve">Aconselhamento sobre adesão e redução de riscos comportamentais em todas as consultas clínicas. </t>
  </si>
  <si>
    <t xml:space="preserve">Considerar "quem" está atualmente prestando aconselhamento sobre PrEP e se será necessário alterar a situação. Essa tarefa poderá ser compartilhada e descentralizada? Qual é a frequência necessária? </t>
  </si>
  <si>
    <t>Providenciar a continuação do anel vaginal de dapivirina para PrEP.</t>
  </si>
  <si>
    <t>Considerar a eficácia relativa e o custo comparativo das tecnologias orais e das tecnologias de ação prolongada; a cobertura poderá ser afetada pela utilização do método mais dispendioso.</t>
  </si>
  <si>
    <t>O anel vaginal de dapivirina pode ser proposto como opção de prevenção adicional para mulheres em risco substancial de infecção pelo HIV, no âmbito de abordagens de prevenção combinadas.</t>
  </si>
  <si>
    <t xml:space="preserve">Providenciar a continuidade de modalidades injetáveis de prevenção do HIV de ação prolongada. </t>
  </si>
  <si>
    <t xml:space="preserve">Considerar a eficácia relativa e o custo comparativo das tecnologias orais e das tecnologias de ação prolongada; a cobertura poderá ser afetada pela utilização do método mais dispendioso, mas este poderá ser mais eficaz, em especial nos grupos de alto risco. </t>
  </si>
  <si>
    <t>O cabotegravir injetável de ação prolongada pode ser proposto como opção de prevenção adicional para pessoas em risco substancial de infecção pelo HIV, no âmbito de abordagens de prevenção combinadas.</t>
  </si>
  <si>
    <t xml:space="preserve">https://iris.who.int/bitstream/handle/10665/360869/9789240054097-eng.pdf?sequence=1 </t>
  </si>
  <si>
    <t>Iniciação (e reiniciação) da PrEP</t>
  </si>
  <si>
    <t>A iniciação de PrEP oral para gestantes e lactantes que se autoidentifiquem como vulneráveis (sem avaliações de risco).</t>
  </si>
  <si>
    <t>Iniciações de PrEP novas em gestantes e lactantes que se identifiquem como sendo de alto risco enquanto pilar da PMTCT; aumentar a cobertura da PrEP se a manutenção acima for conseguida.</t>
  </si>
  <si>
    <t>Iniciação de PrEP oral para todas as gestantes e lactantes em risco.</t>
  </si>
  <si>
    <t xml:space="preserve">Ampliar a iniciação da PrEP nas unidades de saúde para todas as mães gestantes e lactantes enquanto pilar da PMTCT, caso se alcance a cobertura da manutenção e de mães de alto risco. </t>
  </si>
  <si>
    <t>Iniciação de PrEP oral para populações-chave.</t>
  </si>
  <si>
    <t>Priorizar as iniciações de PrEP novas em populações-chave; aumentar a cobertura da PrEP caso se alcance a referida manutenção.</t>
  </si>
  <si>
    <t>Iniciação de PrEP oral para meninas adolescentes e mulheres jovens que se autoidentifiquem como vulneráveis (sem avaliações de risco).</t>
  </si>
  <si>
    <t xml:space="preserve">Ampliar a iniciação da PrEP nas unidades de saúde para meninas adolescentes e mulheres jovens caso se alcance a cobertura das categorias de manutenção e a iniciação das PC e das gestantes e lactantes; trata-se de um grupo adicional de grande dimensão; nos países que atinjam um risco de transmissão 95-95-95 mais baixo. </t>
  </si>
  <si>
    <t>Iniciação da PrEP oral para outras populações que se autoidentifiquem como vulneráveis (sem avaliações de risco).</t>
  </si>
  <si>
    <t xml:space="preserve">Coorte adicional potencialmente grande; em países que atinjam um risco de transmissão 95-95-95 mais baixo; implementar apenas se forem alcançadas a manutenção e a iniciação das categorias de alto risco. </t>
  </si>
  <si>
    <t>Teste de HIV (rápido ou ATHIV) 1 a 3 meses após a iniciação para infecções agudas não detectadas.</t>
  </si>
  <si>
    <t>Considerar as taxas de positividade da coorte atual no teste inicial do HIV em 1 a 3 meses; risco mais baixo nos países que atinjam 95-95-95.</t>
  </si>
  <si>
    <t>Criação de demanda de PrEP para pessoas elegíveis.</t>
  </si>
  <si>
    <t xml:space="preserve">O investimento na criação de demanda deve ser feito de acordo com a disponibilidade de medicamentos de PrEP. Centrar a criação de demanda nas populações em maior risco. </t>
  </si>
  <si>
    <t xml:space="preserve">Considerar o impacto na cobertura da utilização de intervenções de PrEP de custo mais elevado. </t>
  </si>
  <si>
    <t xml:space="preserve">Considerar o impacto na cobertura da utilização de intervenções de PrEP de custo mais elevado em comparação com uma maior eficácia </t>
  </si>
  <si>
    <t xml:space="preserve">Educação sobre PrEP e aconselhamento sobre redução de riscos no início da PrEP. </t>
  </si>
  <si>
    <t>O aconselhamento sobre PrEP é um componente essencial para a adesão e retenção; talvez seja necessário considerar "quem" deve prestar o aconselhamento sobre PrEP.</t>
  </si>
  <si>
    <t>Nenhuma recomendação específica da OMS.</t>
  </si>
  <si>
    <t>Redução de danos para pessoas que injetam drogas.</t>
  </si>
  <si>
    <t>Agulhas e seringas esterilizadas e naloxona para retirada na seguinte ordem: serviços nas unidades de saúde, pontos de retirada de PSD existentes mantidos fora das unidades de saúde ou serviços para PC.</t>
  </si>
  <si>
    <t>Todas as pessoas de populações-chave que injetam drogas devem ter acesso a equipamentos de injeção esterilizados por meio de programas de agulhas e seringas; não há recomendação específica para a prestação de serviços.</t>
  </si>
  <si>
    <t>Agulhas e seringas esterilizadas e naloxona na seguinte ordem: locais comunitários onde os membros das comunidades possam retirar e distribuir, locais de focalização comunitária.</t>
  </si>
  <si>
    <t>Continuação das reposições de OAMT para pessoas que injetam drogas já iniciadas em TARV.</t>
  </si>
  <si>
    <t>Todas as pessoas de populações-chave dependentes de opiáceos devem receber terapia de substituição de opiáceos, de acordo com a orientação da OMS.</t>
  </si>
  <si>
    <t xml:space="preserve">Início e continuação das reposições de OAMT para pessoas que injetam drogas. </t>
  </si>
  <si>
    <t>CMMV</t>
  </si>
  <si>
    <t>Serviços integrados de CMMV em contextos/distritos com elevada prevalência de HIV e baixa prevalência de circuncisão.</t>
  </si>
  <si>
    <t xml:space="preserve">Consideração da forma como são prestados os serviços de CMMV; é necessária a integração nos serviços cirúrgicos existentes; é necessária a adaptação de "quem" está prestando os serviços de CMMV. </t>
  </si>
  <si>
    <t>A circuncisão masculina médica voluntária (CMMV) deve continuar a ser promovida como uma opção adicional eficaz de prevenção do HIV no âmbito da prevenção combinada para adolescentes com 15 anos ou mais e homens adultos em contextos com epidemias generalizadas, a fim de reduzir o risco de infecção pelo HIV adquirida heterossexualmente.</t>
  </si>
  <si>
    <t>RESUMO</t>
  </si>
  <si>
    <t>Raciocínio</t>
  </si>
  <si>
    <t xml:space="preserve">Comentários </t>
  </si>
  <si>
    <t>NÃO SE ESQUEÇA DE INSERIR O NOME DO PAÍS NA CÉLULA B17 E SELECIONAR O CENÁRIO MAIS SEMELHANTE (CÉLULA B3)</t>
  </si>
  <si>
    <t>Acesse a aba “Cenários” para ver as opções e selecionar aquela que melhor se aplica ao contexto do seu país — célula B4. Insira o nome do seu país na célula B3.</t>
  </si>
  <si>
    <t>Versão de 28 de juljo de 2025</t>
  </si>
  <si>
    <t xml:space="preserve">     Cenário 1: Um país com uma carga elevada que está prestes a atingir os limiares 95 em todas as populações</t>
  </si>
  <si>
    <t xml:space="preserve">     Cenário 2: Um país com uma carga elevada que está prestes a atingir os limiares 95, mas não em todas as populações</t>
  </si>
  <si>
    <t xml:space="preserve">     Cenário 3: Um país com uma carga elevada que ainda não está atingindo um ou mais dos limiares 95</t>
  </si>
  <si>
    <t xml:space="preserve">     Cenário 4: Um país com uma carga baixa que está atingindo um ou mais dos limiares 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</si>
</sst>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b/>
      <sz val="16"/>
      <color theme="1"/>
      <name val="Verdana"/>
      <family val="2"/>
    </font>
    <font>
      <sz val="12"/>
      <color theme="1"/>
      <name val="Verdana"/>
      <family val="2"/>
    </font>
    <font>
      <b/>
      <sz val="12"/>
      <color theme="1"/>
      <name val="Verdana"/>
      <family val="2"/>
    </font>
    <font>
      <b/>
      <sz val="12"/>
      <color theme="0"/>
      <name val="Verdana"/>
      <family val="2"/>
    </font>
    <font>
      <b/>
      <sz val="11"/>
      <color theme="1"/>
      <name val="Verdana"/>
      <family val="2"/>
    </font>
    <font>
      <sz val="11"/>
      <color theme="1"/>
      <name val="Verdana"/>
      <family val="2"/>
    </font>
    <font>
      <sz val="11"/>
      <name val="Verdana"/>
      <family val="2"/>
    </font>
    <font>
      <sz val="12"/>
      <name val="Verdana"/>
      <family val="2"/>
    </font>
    <font>
      <i/>
      <sz val="11"/>
      <color theme="1"/>
      <name val="Verdana"/>
      <family val="2"/>
    </font>
    <font>
      <sz val="12"/>
      <color rgb="FF000000"/>
      <name val="Verdana"/>
      <family val="2"/>
    </font>
    <font>
      <sz val="11"/>
      <color rgb="FF000000"/>
      <name val="Verdana"/>
      <family val="2"/>
    </font>
    <font>
      <b/>
      <sz val="12"/>
      <color theme="1"/>
      <name val="Calibri"/>
      <family val="2"/>
      <scheme val="minor"/>
    </font>
    <font>
      <b/>
      <sz val="14"/>
      <color theme="1"/>
      <name val="Verdana"/>
      <family val="2"/>
    </font>
    <font>
      <u/>
      <sz val="12"/>
      <color theme="10"/>
      <name val="Calibri"/>
      <family val="2"/>
      <scheme val="minor"/>
    </font>
    <font>
      <sz val="10"/>
      <color theme="1"/>
      <name val="Verdana"/>
      <family val="2"/>
    </font>
    <font>
      <u/>
      <sz val="8"/>
      <color theme="10"/>
      <name val="Verdana"/>
      <family val="2"/>
    </font>
    <font>
      <u/>
      <sz val="8"/>
      <color theme="10"/>
      <name val="Calibri"/>
      <family val="2"/>
      <scheme val="minor"/>
    </font>
    <font>
      <sz val="10"/>
      <name val="Verdana"/>
      <family val="2"/>
    </font>
    <font>
      <sz val="11"/>
      <color theme="0"/>
      <name val="Verdana"/>
      <family val="2"/>
    </font>
    <font>
      <i/>
      <sz val="11"/>
      <color theme="0"/>
      <name val="Verdana"/>
      <family val="2"/>
    </font>
    <font>
      <b/>
      <sz val="18"/>
      <color theme="0"/>
      <name val="Verdana"/>
      <family val="2"/>
    </font>
    <font>
      <sz val="13"/>
      <color theme="1"/>
      <name val="Verdana"/>
      <family val="2"/>
    </font>
  </fonts>
  <fills count="11">
    <fill>
      <patternFill patternType="none"/>
    </fill>
    <fill>
      <patternFill patternType="gray125"/>
    </fill>
    <fill>
      <patternFill patternType="solid">
        <fgColor rgb="FFE0001B"/>
        <bgColor indexed="64"/>
      </patternFill>
    </fill>
    <fill>
      <patternFill patternType="solid">
        <fgColor rgb="FF08BDBA"/>
        <bgColor indexed="64"/>
      </patternFill>
    </fill>
    <fill>
      <patternFill patternType="solid">
        <fgColor rgb="FF013B4F"/>
        <bgColor indexed="64"/>
      </patternFill>
    </fill>
    <fill>
      <patternFill patternType="solid">
        <fgColor rgb="FFF5F0E5"/>
        <bgColor indexed="64"/>
      </patternFill>
    </fill>
    <fill>
      <patternFill patternType="solid">
        <fgColor rgb="FFDCD2C3"/>
        <bgColor indexed="64"/>
      </patternFill>
    </fill>
    <fill>
      <patternFill patternType="solid">
        <fgColor theme="0"/>
        <bgColor indexed="64"/>
      </patternFill>
    </fill>
    <fill>
      <patternFill patternType="solid">
        <fgColor rgb="FF8EE6E4"/>
        <bgColor indexed="64"/>
      </patternFill>
    </fill>
    <fill>
      <patternFill patternType="solid">
        <fgColor rgb="FFD9F7F6"/>
        <bgColor indexed="64"/>
      </patternFill>
    </fill>
    <fill>
      <patternFill patternType="solid">
        <fgColor rgb="FF078E8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4" fillId="0" borderId="0"/>
  </cellStyleXfs>
  <cellXfs count="230">
    <xf numFmtId="0" fontId="0" fillId="0" borderId="0" xfId="0"/>
    <xf numFmtId="0" fontId="2" fillId="0" borderId="0" xfId="0" applyFont="1"/>
    <xf numFmtId="0" fontId="3" fillId="0" borderId="0" xfId="0" applyFont="1"/>
    <xf numFmtId="0" fontId="2" fillId="0" borderId="1" xfId="0" applyFont="1" applyBorder="1"/>
    <xf numFmtId="0" fontId="2" fillId="0" borderId="1" xfId="0" applyFont="1" applyBorder="1" applyAlignment="1">
      <alignment wrapText="1"/>
    </xf>
    <xf numFmtId="0" fontId="2" fillId="0" borderId="4" xfId="0" applyFont="1" applyBorder="1"/>
    <xf numFmtId="0" fontId="6" fillId="0" borderId="3" xfId="0" applyFont="1" applyBorder="1" applyAlignment="1">
      <alignment wrapText="1"/>
    </xf>
    <xf numFmtId="0" fontId="8" fillId="3" borderId="0" xfId="0" applyFont="1" applyFill="1"/>
    <xf numFmtId="0" fontId="4" fillId="4" borderId="0" xfId="0" applyFont="1" applyFill="1"/>
    <xf numFmtId="0" fontId="4" fillId="4" borderId="0" xfId="0" applyFont="1" applyFill="1" applyAlignment="1">
      <alignment wrapText="1"/>
    </xf>
    <xf numFmtId="0" fontId="6" fillId="0" borderId="3" xfId="0" applyFont="1" applyBorder="1"/>
    <xf numFmtId="0" fontId="6" fillId="0" borderId="8" xfId="0" applyFont="1" applyBorder="1"/>
    <xf numFmtId="0" fontId="5" fillId="5" borderId="1" xfId="0" applyFont="1" applyFill="1" applyBorder="1"/>
    <xf numFmtId="0" fontId="3" fillId="6" borderId="11" xfId="0" applyFont="1" applyFill="1" applyBorder="1"/>
    <xf numFmtId="0" fontId="3" fillId="6" borderId="10" xfId="0" applyFont="1" applyFill="1" applyBorder="1"/>
    <xf numFmtId="0" fontId="3" fillId="6" borderId="12" xfId="0" applyFont="1" applyFill="1" applyBorder="1"/>
    <xf numFmtId="0" fontId="3" fillId="5" borderId="13" xfId="0" applyFont="1" applyFill="1" applyBorder="1" applyAlignment="1">
      <alignment wrapText="1"/>
    </xf>
    <xf numFmtId="0" fontId="2" fillId="5" borderId="1" xfId="0" applyFont="1" applyFill="1" applyBorder="1" applyAlignment="1">
      <alignment wrapText="1"/>
    </xf>
    <xf numFmtId="0" fontId="2" fillId="5" borderId="14" xfId="0" applyFont="1" applyFill="1" applyBorder="1" applyAlignment="1">
      <alignment wrapText="1"/>
    </xf>
    <xf numFmtId="0" fontId="3" fillId="5" borderId="15" xfId="0" applyFont="1" applyFill="1" applyBorder="1" applyAlignment="1">
      <alignment wrapText="1"/>
    </xf>
    <xf numFmtId="0" fontId="2" fillId="5" borderId="3" xfId="0" applyFont="1" applyFill="1" applyBorder="1" applyAlignment="1">
      <alignment wrapText="1"/>
    </xf>
    <xf numFmtId="0" fontId="2" fillId="5" borderId="16" xfId="0" applyFont="1" applyFill="1" applyBorder="1" applyAlignment="1">
      <alignment wrapText="1"/>
    </xf>
    <xf numFmtId="0" fontId="1" fillId="6" borderId="0" xfId="0" applyFont="1" applyFill="1"/>
    <xf numFmtId="0" fontId="2" fillId="5" borderId="0" xfId="0" applyFont="1" applyFill="1"/>
    <xf numFmtId="0" fontId="2" fillId="5" borderId="0" xfId="0" applyFont="1" applyFill="1" applyAlignment="1">
      <alignment wrapText="1"/>
    </xf>
    <xf numFmtId="0" fontId="10" fillId="5" borderId="0" xfId="0" applyFont="1" applyFill="1" applyAlignment="1">
      <alignment wrapText="1"/>
    </xf>
    <xf numFmtId="0" fontId="3" fillId="5" borderId="0" xfId="0" applyFont="1" applyFill="1" applyAlignment="1">
      <alignment wrapText="1"/>
    </xf>
    <xf numFmtId="0" fontId="5" fillId="5" borderId="2" xfId="0" applyFont="1" applyFill="1" applyBorder="1"/>
    <xf numFmtId="0" fontId="2" fillId="6" borderId="0" xfId="0" applyFont="1" applyFill="1"/>
    <xf numFmtId="0" fontId="6" fillId="0" borderId="1" xfId="0" applyFont="1" applyBorder="1"/>
    <xf numFmtId="0" fontId="0" fillId="0" borderId="0" xfId="0" applyAlignment="1">
      <alignment wrapText="1"/>
    </xf>
    <xf numFmtId="0" fontId="13" fillId="0" borderId="17" xfId="0" applyFont="1" applyBorder="1" applyAlignment="1">
      <alignment vertical="center"/>
    </xf>
    <xf numFmtId="0" fontId="5" fillId="5" borderId="18" xfId="0" applyFont="1" applyFill="1" applyBorder="1" applyAlignment="1">
      <alignment vertical="center" wrapText="1"/>
    </xf>
    <xf numFmtId="0" fontId="6" fillId="5" borderId="20" xfId="0" applyFont="1" applyFill="1" applyBorder="1" applyAlignment="1">
      <alignment vertical="center" wrapText="1"/>
    </xf>
    <xf numFmtId="0" fontId="3" fillId="7" borderId="18" xfId="0" applyFont="1" applyFill="1" applyBorder="1" applyAlignment="1">
      <alignment vertical="center"/>
    </xf>
    <xf numFmtId="0" fontId="6" fillId="7" borderId="19" xfId="0" applyFont="1" applyFill="1" applyBorder="1" applyAlignment="1">
      <alignment vertical="center" wrapText="1"/>
    </xf>
    <xf numFmtId="0" fontId="9" fillId="7" borderId="20" xfId="0" applyFont="1" applyFill="1" applyBorder="1" applyAlignment="1">
      <alignment vertical="center" wrapText="1"/>
    </xf>
    <xf numFmtId="0" fontId="3" fillId="7" borderId="18" xfId="0" applyFont="1" applyFill="1" applyBorder="1" applyAlignment="1">
      <alignment vertical="center" wrapText="1"/>
    </xf>
    <xf numFmtId="0" fontId="6" fillId="7" borderId="20" xfId="0" applyFont="1" applyFill="1" applyBorder="1" applyAlignment="1">
      <alignment vertical="center" wrapText="1"/>
    </xf>
    <xf numFmtId="0" fontId="6" fillId="7" borderId="19" xfId="0" applyFont="1" applyFill="1" applyBorder="1" applyAlignment="1">
      <alignment horizontal="left" vertical="center" wrapText="1"/>
    </xf>
    <xf numFmtId="0" fontId="6" fillId="7" borderId="20" xfId="0" applyFont="1" applyFill="1" applyBorder="1" applyAlignment="1">
      <alignment horizontal="left" vertical="center" wrapText="1"/>
    </xf>
    <xf numFmtId="0" fontId="3" fillId="7" borderId="21" xfId="0" applyFont="1" applyFill="1" applyBorder="1" applyAlignment="1">
      <alignment vertical="center" wrapText="1"/>
    </xf>
    <xf numFmtId="0" fontId="6" fillId="7" borderId="22" xfId="0" applyFont="1" applyFill="1" applyBorder="1" applyAlignment="1">
      <alignment vertical="center" wrapText="1"/>
    </xf>
    <xf numFmtId="0" fontId="9" fillId="3" borderId="22" xfId="0" applyFont="1" applyFill="1" applyBorder="1" applyAlignment="1">
      <alignment horizontal="left" vertical="center" wrapText="1"/>
    </xf>
    <xf numFmtId="0" fontId="9" fillId="5" borderId="22"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6" fillId="7" borderId="22" xfId="0" applyFont="1" applyFill="1" applyBorder="1" applyAlignment="1">
      <alignment horizontal="left" vertical="center" wrapText="1"/>
    </xf>
    <xf numFmtId="0" fontId="11" fillId="7" borderId="19" xfId="0" applyFont="1" applyFill="1" applyBorder="1" applyAlignment="1">
      <alignment horizontal="left" vertical="center" wrapText="1"/>
    </xf>
    <xf numFmtId="0" fontId="11" fillId="7" borderId="20" xfId="0" applyFont="1" applyFill="1" applyBorder="1" applyAlignment="1">
      <alignment horizontal="left" vertical="center" wrapText="1"/>
    </xf>
    <xf numFmtId="0" fontId="2" fillId="0" borderId="0" xfId="0" applyFont="1" applyAlignment="1">
      <alignment wrapText="1"/>
    </xf>
    <xf numFmtId="0" fontId="6" fillId="0" borderId="10" xfId="0" applyFont="1" applyBorder="1" applyAlignment="1">
      <alignment horizontal="left" vertical="top" wrapText="1"/>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2" xfId="0" applyFont="1" applyBorder="1"/>
    <xf numFmtId="0" fontId="15" fillId="0" borderId="1" xfId="0" applyFont="1" applyBorder="1" applyAlignment="1">
      <alignment wrapText="1"/>
    </xf>
    <xf numFmtId="0" fontId="15" fillId="0" borderId="1" xfId="0" applyFont="1" applyBorder="1"/>
    <xf numFmtId="0" fontId="16" fillId="0" borderId="1" xfId="1" applyFont="1" applyBorder="1" applyAlignment="1">
      <alignment wrapText="1"/>
    </xf>
    <xf numFmtId="0" fontId="6" fillId="0" borderId="1" xfId="0" applyFont="1" applyBorder="1" applyAlignment="1">
      <alignment wrapText="1"/>
    </xf>
    <xf numFmtId="0" fontId="5" fillId="5" borderId="10" xfId="0" applyFont="1" applyFill="1" applyBorder="1"/>
    <xf numFmtId="0" fontId="5" fillId="5" borderId="3" xfId="0" applyFont="1" applyFill="1" applyBorder="1"/>
    <xf numFmtId="0" fontId="6" fillId="0" borderId="29" xfId="0" applyFont="1" applyBorder="1" applyAlignment="1">
      <alignment vertical="top"/>
    </xf>
    <xf numFmtId="0" fontId="6" fillId="0" borderId="30" xfId="0" applyFont="1" applyBorder="1" applyAlignment="1">
      <alignment wrapText="1"/>
    </xf>
    <xf numFmtId="0" fontId="6" fillId="0" borderId="30" xfId="0" applyFont="1" applyBorder="1"/>
    <xf numFmtId="0" fontId="15" fillId="0" borderId="30" xfId="0" applyFont="1" applyBorder="1"/>
    <xf numFmtId="0" fontId="16" fillId="0" borderId="30" xfId="1" applyFont="1" applyBorder="1" applyAlignment="1">
      <alignment wrapText="1"/>
    </xf>
    <xf numFmtId="0" fontId="6" fillId="0" borderId="10" xfId="0" applyFont="1" applyBorder="1" applyAlignment="1">
      <alignment wrapText="1"/>
    </xf>
    <xf numFmtId="0" fontId="6" fillId="0" borderId="10" xfId="0" applyFont="1" applyBorder="1"/>
    <xf numFmtId="0" fontId="15" fillId="0" borderId="10" xfId="0" applyFont="1" applyBorder="1" applyAlignment="1">
      <alignment wrapText="1"/>
    </xf>
    <xf numFmtId="0" fontId="15" fillId="0" borderId="10" xfId="0" applyFont="1" applyBorder="1"/>
    <xf numFmtId="0" fontId="16" fillId="0" borderId="10" xfId="1" applyFont="1" applyBorder="1" applyAlignment="1">
      <alignment wrapText="1"/>
    </xf>
    <xf numFmtId="0" fontId="15" fillId="0" borderId="12" xfId="0" applyFont="1" applyBorder="1" applyAlignment="1">
      <alignment horizontal="right"/>
    </xf>
    <xf numFmtId="0" fontId="15" fillId="0" borderId="14" xfId="0" applyFont="1" applyBorder="1" applyAlignment="1">
      <alignment horizontal="right"/>
    </xf>
    <xf numFmtId="0" fontId="15" fillId="0" borderId="3" xfId="0" applyFont="1" applyBorder="1" applyAlignment="1">
      <alignment wrapText="1"/>
    </xf>
    <xf numFmtId="0" fontId="15" fillId="0" borderId="3" xfId="0" applyFont="1" applyBorder="1"/>
    <xf numFmtId="0" fontId="16" fillId="0" borderId="3" xfId="1" applyFont="1" applyBorder="1" applyAlignment="1">
      <alignment wrapText="1"/>
    </xf>
    <xf numFmtId="0" fontId="15" fillId="0" borderId="16" xfId="0" applyFont="1" applyBorder="1" applyAlignment="1">
      <alignment horizontal="right"/>
    </xf>
    <xf numFmtId="0" fontId="9" fillId="0" borderId="3" xfId="0" applyFont="1" applyBorder="1" applyAlignment="1">
      <alignment wrapText="1"/>
    </xf>
    <xf numFmtId="0" fontId="6" fillId="0" borderId="1" xfId="0" applyFont="1" applyBorder="1" applyAlignment="1">
      <alignment horizontal="left" vertical="center" wrapText="1"/>
    </xf>
    <xf numFmtId="0" fontId="17" fillId="0" borderId="1" xfId="1" applyFont="1" applyBorder="1" applyAlignment="1">
      <alignment wrapText="1"/>
    </xf>
    <xf numFmtId="0" fontId="6" fillId="0" borderId="1" xfId="0" applyFont="1" applyBorder="1" applyAlignment="1">
      <alignment vertical="center" wrapText="1"/>
    </xf>
    <xf numFmtId="0" fontId="7" fillId="0" borderId="1" xfId="0" applyFont="1" applyBorder="1" applyAlignment="1">
      <alignment horizontal="left" vertical="top" wrapText="1"/>
    </xf>
    <xf numFmtId="0" fontId="7" fillId="0" borderId="1" xfId="0" applyFont="1" applyBorder="1" applyAlignment="1">
      <alignment horizontal="left" vertical="center" wrapText="1"/>
    </xf>
    <xf numFmtId="0" fontId="6" fillId="2" borderId="1" xfId="0" applyFont="1" applyFill="1" applyBorder="1"/>
    <xf numFmtId="0" fontId="15" fillId="0" borderId="14" xfId="0" applyFont="1" applyBorder="1" applyAlignment="1">
      <alignment wrapText="1"/>
    </xf>
    <xf numFmtId="0" fontId="15" fillId="0" borderId="14" xfId="0" applyFont="1" applyBorder="1"/>
    <xf numFmtId="0" fontId="6" fillId="0" borderId="3" xfId="0" applyFont="1" applyBorder="1" applyAlignment="1">
      <alignment horizontal="left" vertical="center" wrapText="1"/>
    </xf>
    <xf numFmtId="0" fontId="17" fillId="0" borderId="3" xfId="1" applyFont="1" applyBorder="1" applyAlignment="1">
      <alignment wrapText="1"/>
    </xf>
    <xf numFmtId="0" fontId="15" fillId="0" borderId="16" xfId="0" applyFont="1" applyBorder="1" applyAlignment="1">
      <alignment wrapText="1"/>
    </xf>
    <xf numFmtId="0" fontId="6" fillId="0" borderId="10" xfId="0" applyFont="1" applyBorder="1" applyAlignment="1">
      <alignment horizontal="left" vertical="center" wrapText="1"/>
    </xf>
    <xf numFmtId="0" fontId="17" fillId="0" borderId="10" xfId="1" applyFont="1" applyBorder="1" applyAlignment="1">
      <alignment wrapText="1"/>
    </xf>
    <xf numFmtId="0" fontId="15" fillId="0" borderId="12" xfId="0" applyFont="1" applyBorder="1" applyAlignment="1">
      <alignment wrapText="1"/>
    </xf>
    <xf numFmtId="0" fontId="6" fillId="0" borderId="3" xfId="0" applyFont="1" applyBorder="1" applyAlignment="1">
      <alignment vertical="center" wrapText="1"/>
    </xf>
    <xf numFmtId="0" fontId="15" fillId="0" borderId="16" xfId="0" applyFont="1" applyBorder="1"/>
    <xf numFmtId="0" fontId="15" fillId="0" borderId="12" xfId="0" applyFont="1" applyBorder="1"/>
    <xf numFmtId="0" fontId="6" fillId="2" borderId="3" xfId="0" applyFont="1" applyFill="1" applyBorder="1"/>
    <xf numFmtId="0" fontId="18" fillId="0" borderId="1" xfId="0" applyFont="1" applyBorder="1" applyAlignment="1">
      <alignment wrapText="1"/>
    </xf>
    <xf numFmtId="0" fontId="6" fillId="0" borderId="1" xfId="0" applyFont="1" applyBorder="1" applyAlignment="1">
      <alignment vertical="top" wrapText="1"/>
    </xf>
    <xf numFmtId="0" fontId="15" fillId="0" borderId="8" xfId="0" applyFont="1" applyBorder="1" applyAlignment="1">
      <alignment wrapText="1"/>
    </xf>
    <xf numFmtId="0" fontId="15" fillId="0" borderId="8" xfId="0" applyFont="1" applyBorder="1"/>
    <xf numFmtId="0" fontId="6" fillId="0" borderId="10" xfId="0" applyFont="1" applyBorder="1" applyAlignment="1">
      <alignment vertical="top" wrapText="1"/>
    </xf>
    <xf numFmtId="0" fontId="15" fillId="0" borderId="31" xfId="0" applyFont="1" applyBorder="1"/>
    <xf numFmtId="0" fontId="15" fillId="0" borderId="2" xfId="0" applyFont="1" applyBorder="1" applyAlignment="1">
      <alignment wrapText="1"/>
    </xf>
    <xf numFmtId="0" fontId="16" fillId="0" borderId="8" xfId="1" applyFont="1" applyBorder="1" applyAlignment="1">
      <alignment wrapText="1"/>
    </xf>
    <xf numFmtId="0" fontId="15" fillId="0" borderId="28" xfId="0" applyFont="1" applyBorder="1" applyAlignment="1">
      <alignment horizontal="right"/>
    </xf>
    <xf numFmtId="0" fontId="15" fillId="0" borderId="10" xfId="0" applyFont="1" applyBorder="1" applyAlignment="1">
      <alignment horizontal="left" vertical="top" wrapText="1"/>
    </xf>
    <xf numFmtId="0" fontId="15" fillId="0" borderId="1" xfId="0" applyFont="1" applyBorder="1" applyAlignment="1">
      <alignment horizontal="left" vertical="top" wrapText="1"/>
    </xf>
    <xf numFmtId="0" fontId="15" fillId="0" borderId="3" xfId="0" applyFont="1" applyBorder="1" applyAlignment="1">
      <alignment horizontal="left" vertical="top" wrapText="1"/>
    </xf>
    <xf numFmtId="0" fontId="7" fillId="0" borderId="3" xfId="0" applyFont="1" applyBorder="1" applyAlignment="1">
      <alignment horizontal="left" vertical="top" wrapText="1"/>
    </xf>
    <xf numFmtId="0" fontId="7" fillId="0" borderId="10" xfId="0" applyFont="1" applyBorder="1" applyAlignment="1">
      <alignment horizontal="left" vertical="top" wrapText="1"/>
    </xf>
    <xf numFmtId="0" fontId="6" fillId="0" borderId="30" xfId="0" applyFont="1" applyBorder="1" applyAlignment="1">
      <alignment horizontal="left" vertical="top" wrapText="1"/>
    </xf>
    <xf numFmtId="0" fontId="15" fillId="0" borderId="30" xfId="0" applyFont="1" applyBorder="1" applyAlignment="1">
      <alignment horizontal="left" vertical="top" wrapText="1"/>
    </xf>
    <xf numFmtId="0" fontId="15" fillId="0" borderId="8" xfId="0" applyFont="1" applyBorder="1" applyAlignment="1">
      <alignment horizontal="left" vertical="top" wrapText="1"/>
    </xf>
    <xf numFmtId="0" fontId="11" fillId="0" borderId="1" xfId="0" applyFont="1" applyBorder="1" applyAlignment="1">
      <alignment horizontal="left" vertical="top" wrapText="1"/>
    </xf>
    <xf numFmtId="0" fontId="6" fillId="0" borderId="2" xfId="0" applyFont="1" applyBorder="1" applyAlignment="1">
      <alignment wrapText="1"/>
    </xf>
    <xf numFmtId="0" fontId="6" fillId="0" borderId="2" xfId="0" applyFont="1" applyBorder="1" applyAlignment="1">
      <alignment horizontal="left" vertical="top" wrapText="1"/>
    </xf>
    <xf numFmtId="0" fontId="15" fillId="0" borderId="2" xfId="0" applyFont="1" applyBorder="1" applyAlignment="1">
      <alignment horizontal="left" vertical="top" wrapText="1"/>
    </xf>
    <xf numFmtId="0" fontId="17" fillId="0" borderId="2" xfId="1" applyFont="1" applyBorder="1" applyAlignment="1">
      <alignment wrapText="1"/>
    </xf>
    <xf numFmtId="0" fontId="15" fillId="0" borderId="33" xfId="0" applyFont="1" applyBorder="1" applyAlignment="1">
      <alignment wrapText="1"/>
    </xf>
    <xf numFmtId="0" fontId="6" fillId="0" borderId="2" xfId="0" applyFont="1" applyBorder="1" applyAlignment="1">
      <alignment horizontal="left" vertical="center" wrapText="1"/>
    </xf>
    <xf numFmtId="0" fontId="6" fillId="0" borderId="7" xfId="0" applyFont="1" applyBorder="1" applyAlignment="1">
      <alignment wrapText="1"/>
    </xf>
    <xf numFmtId="0" fontId="6" fillId="2" borderId="7" xfId="0" applyFont="1" applyFill="1" applyBorder="1"/>
    <xf numFmtId="0" fontId="6" fillId="0" borderId="7" xfId="0" applyFont="1" applyBorder="1"/>
    <xf numFmtId="0" fontId="6" fillId="0" borderId="7" xfId="0" applyFont="1" applyBorder="1" applyAlignment="1">
      <alignment horizontal="left" vertical="top"/>
    </xf>
    <xf numFmtId="0" fontId="15" fillId="0" borderId="7" xfId="0" applyFont="1" applyBorder="1" applyAlignment="1">
      <alignment horizontal="left" vertical="top" wrapText="1"/>
    </xf>
    <xf numFmtId="0" fontId="15" fillId="0" borderId="7" xfId="0" applyFont="1" applyBorder="1" applyAlignment="1">
      <alignment wrapText="1"/>
    </xf>
    <xf numFmtId="0" fontId="6" fillId="0" borderId="7" xfId="0" applyFont="1" applyBorder="1" applyAlignment="1">
      <alignment horizontal="left" vertical="top" wrapText="1"/>
    </xf>
    <xf numFmtId="0" fontId="17" fillId="0" borderId="7" xfId="1" applyFont="1" applyBorder="1" applyAlignment="1">
      <alignment wrapText="1"/>
    </xf>
    <xf numFmtId="0" fontId="15" fillId="0" borderId="38" xfId="0" applyFont="1" applyBorder="1" applyAlignment="1">
      <alignment wrapText="1"/>
    </xf>
    <xf numFmtId="0" fontId="6" fillId="0" borderId="30" xfId="0" applyFont="1" applyBorder="1" applyAlignment="1">
      <alignment horizontal="left"/>
    </xf>
    <xf numFmtId="0" fontId="6" fillId="0" borderId="10" xfId="0" applyFont="1" applyBorder="1" applyAlignment="1">
      <alignment horizontal="left"/>
    </xf>
    <xf numFmtId="0" fontId="6" fillId="0" borderId="1" xfId="0" applyFont="1" applyBorder="1" applyAlignment="1">
      <alignment horizontal="left"/>
    </xf>
    <xf numFmtId="0" fontId="6" fillId="0" borderId="8" xfId="0" applyFont="1" applyBorder="1" applyAlignment="1">
      <alignment horizontal="left"/>
    </xf>
    <xf numFmtId="0" fontId="6" fillId="0" borderId="36" xfId="0" applyFont="1" applyBorder="1" applyAlignment="1">
      <alignment vertical="top"/>
    </xf>
    <xf numFmtId="0" fontId="6" fillId="0" borderId="8" xfId="0" applyFont="1" applyBorder="1" applyAlignment="1">
      <alignment vertical="top"/>
    </xf>
    <xf numFmtId="0" fontId="5" fillId="7" borderId="22" xfId="0" applyFont="1" applyFill="1" applyBorder="1" applyAlignment="1">
      <alignment vertical="center" wrapText="1"/>
    </xf>
    <xf numFmtId="0" fontId="9" fillId="8" borderId="22" xfId="0" applyFont="1" applyFill="1" applyBorder="1" applyAlignment="1">
      <alignment horizontal="left" vertical="center" wrapText="1"/>
    </xf>
    <xf numFmtId="0" fontId="9" fillId="9" borderId="22" xfId="0" applyFont="1" applyFill="1" applyBorder="1" applyAlignment="1">
      <alignment horizontal="left" vertical="center" wrapText="1"/>
    </xf>
    <xf numFmtId="0" fontId="4" fillId="3" borderId="0" xfId="0" applyFont="1" applyFill="1"/>
    <xf numFmtId="0" fontId="8" fillId="8" borderId="0" xfId="0" applyFont="1" applyFill="1"/>
    <xf numFmtId="0" fontId="8" fillId="9" borderId="0" xfId="0" applyFont="1" applyFill="1"/>
    <xf numFmtId="0" fontId="4" fillId="10" borderId="0" xfId="0" applyFont="1" applyFill="1"/>
    <xf numFmtId="0" fontId="19" fillId="10" borderId="19" xfId="0" applyFont="1" applyFill="1" applyBorder="1" applyAlignment="1">
      <alignment vertical="center" wrapText="1"/>
    </xf>
    <xf numFmtId="0" fontId="20" fillId="10" borderId="23" xfId="0" applyFont="1" applyFill="1" applyBorder="1" applyAlignment="1">
      <alignment horizontal="left" vertical="center" wrapText="1"/>
    </xf>
    <xf numFmtId="0" fontId="6" fillId="0" borderId="41" xfId="0" applyFont="1" applyBorder="1" applyAlignment="1">
      <alignment horizontal="left" vertical="top" wrapText="1"/>
    </xf>
    <xf numFmtId="0" fontId="7" fillId="0" borderId="43" xfId="0" applyFont="1" applyBorder="1" applyAlignment="1">
      <alignment horizontal="left" vertical="top" wrapText="1"/>
    </xf>
    <xf numFmtId="0" fontId="11" fillId="0" borderId="43" xfId="0" applyFont="1" applyBorder="1" applyAlignment="1">
      <alignment horizontal="left" vertical="top" wrapText="1"/>
    </xf>
    <xf numFmtId="0" fontId="6" fillId="0" borderId="44" xfId="0" applyFont="1" applyBorder="1" applyAlignment="1">
      <alignment horizontal="left" vertical="top" wrapText="1"/>
    </xf>
    <xf numFmtId="0" fontId="6" fillId="0" borderId="43" xfId="0" applyFont="1" applyBorder="1" applyAlignment="1">
      <alignment horizontal="left" vertical="top" wrapText="1"/>
    </xf>
    <xf numFmtId="0" fontId="6" fillId="0" borderId="45" xfId="0" applyFont="1" applyBorder="1" applyAlignment="1">
      <alignment horizontal="left" vertical="top" wrapText="1"/>
    </xf>
    <xf numFmtId="0" fontId="6" fillId="0" borderId="46" xfId="0" applyFont="1" applyBorder="1" applyAlignment="1">
      <alignment horizontal="left" vertical="top" wrapText="1"/>
    </xf>
    <xf numFmtId="0" fontId="6" fillId="0" borderId="46" xfId="0" applyFont="1" applyBorder="1" applyAlignment="1">
      <alignment horizontal="left" vertical="top"/>
    </xf>
    <xf numFmtId="0" fontId="0" fillId="0" borderId="1" xfId="0" applyBorder="1"/>
    <xf numFmtId="0" fontId="6" fillId="0" borderId="47" xfId="0" applyFont="1" applyBorder="1" applyAlignment="1">
      <alignment horizontal="left"/>
    </xf>
    <xf numFmtId="0" fontId="6" fillId="0" borderId="41" xfId="0" applyFont="1" applyBorder="1" applyAlignment="1">
      <alignment horizontal="left"/>
    </xf>
    <xf numFmtId="0" fontId="6" fillId="0" borderId="43" xfId="0" applyFont="1" applyBorder="1" applyAlignment="1">
      <alignment horizontal="left"/>
    </xf>
    <xf numFmtId="0" fontId="6" fillId="0" borderId="48" xfId="0" applyFont="1" applyBorder="1" applyAlignment="1">
      <alignment horizontal="left"/>
    </xf>
    <xf numFmtId="0" fontId="7" fillId="0" borderId="44" xfId="0" applyFont="1" applyBorder="1" applyAlignment="1">
      <alignment horizontal="left" vertical="top" wrapText="1"/>
    </xf>
    <xf numFmtId="0" fontId="7" fillId="0" borderId="41" xfId="0" applyFont="1" applyBorder="1" applyAlignment="1">
      <alignment horizontal="left" vertical="top" wrapText="1"/>
    </xf>
    <xf numFmtId="0" fontId="6" fillId="0" borderId="47" xfId="0" applyFont="1" applyBorder="1" applyAlignment="1">
      <alignment horizontal="left" vertical="top" wrapText="1"/>
    </xf>
    <xf numFmtId="0" fontId="3" fillId="3" borderId="52" xfId="0" applyFont="1" applyFill="1" applyBorder="1" applyAlignment="1">
      <alignment wrapText="1"/>
    </xf>
    <xf numFmtId="0" fontId="3" fillId="8" borderId="53" xfId="0" applyFont="1" applyFill="1" applyBorder="1" applyAlignment="1">
      <alignment wrapText="1"/>
    </xf>
    <xf numFmtId="0" fontId="3" fillId="9" borderId="53" xfId="0" applyFont="1" applyFill="1" applyBorder="1" applyAlignment="1">
      <alignment wrapText="1"/>
    </xf>
    <xf numFmtId="0" fontId="3" fillId="6" borderId="53" xfId="0" applyFont="1" applyFill="1" applyBorder="1" applyAlignment="1">
      <alignment wrapText="1"/>
    </xf>
    <xf numFmtId="0" fontId="3" fillId="5" borderId="43" xfId="0" applyFont="1" applyFill="1" applyBorder="1" applyAlignment="1">
      <alignment wrapText="1"/>
    </xf>
    <xf numFmtId="0" fontId="22" fillId="0" borderId="0" xfId="0" applyFont="1"/>
    <xf numFmtId="0" fontId="16" fillId="0" borderId="2" xfId="1" applyFont="1" applyBorder="1" applyAlignment="1">
      <alignment wrapText="1"/>
    </xf>
    <xf numFmtId="0" fontId="16" fillId="0" borderId="7" xfId="1" applyFont="1" applyBorder="1" applyAlignment="1">
      <alignment wrapText="1"/>
    </xf>
    <xf numFmtId="0" fontId="2" fillId="0" borderId="9" xfId="0" applyFont="1" applyBorder="1"/>
    <xf numFmtId="0" fontId="4" fillId="4" borderId="0" xfId="0" applyFont="1" applyFill="1" applyAlignment="1">
      <alignment horizontal="center"/>
    </xf>
    <xf numFmtId="0" fontId="0" fillId="0" borderId="0" xfId="0"/>
    <xf numFmtId="0" fontId="0" fillId="0" borderId="0" xfId="0" applyAlignment="1">
      <alignment horizontal="left" wrapText="1"/>
    </xf>
    <xf numFmtId="0" fontId="3" fillId="0" borderId="0" xfId="0" applyFont="1" applyAlignment="1">
      <alignment horizontal="left" wrapText="1"/>
    </xf>
    <xf numFmtId="0" fontId="4" fillId="4" borderId="0" xfId="0" applyFont="1" applyFill="1" applyAlignment="1">
      <alignment horizontal="center" vertical="top" wrapText="1"/>
    </xf>
    <xf numFmtId="0" fontId="6" fillId="0" borderId="37" xfId="0" applyFont="1" applyBorder="1" applyAlignment="1">
      <alignment horizontal="left" vertical="top" wrapText="1"/>
    </xf>
    <xf numFmtId="0" fontId="0" fillId="0" borderId="34" xfId="0" applyBorder="1"/>
    <xf numFmtId="0" fontId="0" fillId="0" borderId="37" xfId="0" applyBorder="1"/>
    <xf numFmtId="0" fontId="6" fillId="0" borderId="11" xfId="0" applyFont="1" applyBorder="1" applyAlignment="1">
      <alignment horizontal="left" vertical="top" wrapText="1"/>
    </xf>
    <xf numFmtId="0" fontId="6" fillId="0" borderId="43" xfId="0" applyFont="1" applyBorder="1" applyAlignment="1">
      <alignment horizontal="left" vertical="top" wrapText="1"/>
    </xf>
    <xf numFmtId="0" fontId="0" fillId="0" borderId="46" xfId="0" applyBorder="1"/>
    <xf numFmtId="0" fontId="5" fillId="0" borderId="32" xfId="0" applyFont="1" applyBorder="1" applyAlignment="1">
      <alignment horizontal="left" vertical="top"/>
    </xf>
    <xf numFmtId="0" fontId="0" fillId="0" borderId="39" xfId="0" applyBorder="1"/>
    <xf numFmtId="0" fontId="0" fillId="0" borderId="42" xfId="0" applyBorder="1"/>
    <xf numFmtId="0" fontId="6" fillId="0" borderId="11" xfId="0" applyFont="1" applyBorder="1" applyAlignment="1">
      <alignment horizontal="left" vertical="top"/>
    </xf>
    <xf numFmtId="0" fontId="6" fillId="0" borderId="37" xfId="0" applyFont="1" applyBorder="1" applyAlignment="1">
      <alignment horizontal="left" vertical="top"/>
    </xf>
    <xf numFmtId="0" fontId="6" fillId="0" borderId="35" xfId="0" applyFont="1" applyBorder="1" applyAlignment="1">
      <alignment horizontal="left" vertical="top"/>
    </xf>
    <xf numFmtId="0" fontId="4" fillId="4" borderId="11" xfId="0" applyFont="1" applyFill="1" applyBorder="1" applyAlignment="1">
      <alignment horizontal="center" vertical="top"/>
    </xf>
    <xf numFmtId="0" fontId="0" fillId="0" borderId="40" xfId="0" applyBorder="1"/>
    <xf numFmtId="0" fontId="0" fillId="0" borderId="41" xfId="0" applyBorder="1"/>
    <xf numFmtId="0" fontId="5" fillId="5" borderId="13" xfId="0" applyFont="1" applyFill="1" applyBorder="1" applyAlignment="1">
      <alignment horizontal="left"/>
    </xf>
    <xf numFmtId="0" fontId="5" fillId="5" borderId="1" xfId="0" applyFont="1" applyFill="1" applyBorder="1" applyAlignment="1">
      <alignment horizontal="left"/>
    </xf>
    <xf numFmtId="0" fontId="0" fillId="0" borderId="5" xfId="0" applyBorder="1"/>
    <xf numFmtId="0" fontId="0" fillId="0" borderId="7" xfId="0" applyBorder="1"/>
    <xf numFmtId="0" fontId="5" fillId="5" borderId="1" xfId="0" applyFont="1" applyFill="1" applyBorder="1" applyAlignment="1">
      <alignment horizontal="center"/>
    </xf>
    <xf numFmtId="0" fontId="12" fillId="5" borderId="2" xfId="0" applyFont="1" applyFill="1" applyBorder="1" applyAlignment="1">
      <alignment horizontal="center" wrapText="1"/>
    </xf>
    <xf numFmtId="0" fontId="12" fillId="5" borderId="33" xfId="0" applyFont="1" applyFill="1" applyBorder="1" applyAlignment="1">
      <alignment horizontal="center"/>
    </xf>
    <xf numFmtId="0" fontId="0" fillId="0" borderId="27" xfId="0" applyBorder="1"/>
    <xf numFmtId="0" fontId="5" fillId="0" borderId="18" xfId="0" applyFont="1" applyBorder="1" applyAlignment="1">
      <alignment horizontal="left" vertical="top"/>
    </xf>
    <xf numFmtId="0" fontId="2" fillId="0" borderId="19" xfId="0" applyFont="1" applyBorder="1"/>
    <xf numFmtId="0" fontId="2" fillId="0" borderId="34" xfId="0" applyFont="1" applyBorder="1"/>
    <xf numFmtId="0" fontId="2" fillId="0" borderId="37" xfId="0" applyFont="1" applyBorder="1"/>
    <xf numFmtId="0" fontId="2" fillId="0" borderId="40" xfId="0" applyFont="1" applyBorder="1"/>
    <xf numFmtId="0" fontId="2" fillId="0" borderId="41" xfId="0" applyFont="1" applyBorder="1"/>
    <xf numFmtId="0" fontId="2" fillId="0" borderId="5" xfId="0" applyFont="1" applyBorder="1"/>
    <xf numFmtId="0" fontId="2" fillId="0" borderId="7" xfId="0" applyFont="1" applyBorder="1"/>
    <xf numFmtId="0" fontId="3" fillId="5" borderId="2" xfId="0" applyFont="1" applyFill="1" applyBorder="1" applyAlignment="1">
      <alignment horizontal="center" wrapText="1"/>
    </xf>
    <xf numFmtId="0" fontId="3" fillId="5" borderId="33" xfId="0" applyFont="1" applyFill="1" applyBorder="1" applyAlignment="1">
      <alignment horizontal="center"/>
    </xf>
    <xf numFmtId="0" fontId="2" fillId="0" borderId="27" xfId="0" applyFont="1" applyBorder="1"/>
    <xf numFmtId="0" fontId="2" fillId="0" borderId="39" xfId="0" applyFont="1" applyBorder="1"/>
    <xf numFmtId="0" fontId="2" fillId="0" borderId="42" xfId="0" applyFont="1" applyBorder="1"/>
    <xf numFmtId="0" fontId="21" fillId="10" borderId="49" xfId="0" applyFont="1" applyFill="1" applyBorder="1" applyAlignment="1">
      <alignment horizontal="center"/>
    </xf>
    <xf numFmtId="0" fontId="21" fillId="10" borderId="50" xfId="0" applyFont="1" applyFill="1" applyBorder="1" applyAlignment="1">
      <alignment horizontal="center"/>
    </xf>
    <xf numFmtId="0" fontId="5" fillId="5" borderId="0" xfId="0" applyFont="1" applyFill="1" applyAlignment="1">
      <alignment horizontal="center" vertical="center" wrapText="1"/>
    </xf>
    <xf numFmtId="0" fontId="5" fillId="5" borderId="51" xfId="0" applyFont="1" applyFill="1" applyBorder="1" applyAlignment="1">
      <alignment horizontal="center" vertical="center" wrapText="1"/>
    </xf>
    <xf numFmtId="0" fontId="5" fillId="5" borderId="5" xfId="0" applyFont="1" applyFill="1" applyBorder="1" applyAlignment="1">
      <alignment horizontal="left"/>
    </xf>
    <xf numFmtId="0" fontId="5" fillId="5" borderId="7" xfId="0" applyFont="1" applyFill="1" applyBorder="1" applyAlignment="1">
      <alignment horizontal="left"/>
    </xf>
    <xf numFmtId="0" fontId="6" fillId="0" borderId="1" xfId="0" applyFont="1" applyBorder="1" applyAlignment="1">
      <alignment horizontal="left" vertical="top" wrapText="1"/>
    </xf>
    <xf numFmtId="0" fontId="4" fillId="4" borderId="24" xfId="0" applyFont="1" applyFill="1" applyBorder="1" applyAlignment="1">
      <alignment horizontal="center" vertical="top" wrapText="1"/>
    </xf>
    <xf numFmtId="0" fontId="2" fillId="0" borderId="25" xfId="0" applyFont="1" applyBorder="1"/>
    <xf numFmtId="0" fontId="5" fillId="5" borderId="11" xfId="0" applyFont="1" applyFill="1" applyBorder="1" applyAlignment="1">
      <alignment horizontal="left"/>
    </xf>
    <xf numFmtId="0" fontId="5" fillId="5" borderId="10" xfId="0" applyFont="1" applyFill="1" applyBorder="1" applyAlignment="1">
      <alignment horizontal="left" wrapText="1"/>
    </xf>
    <xf numFmtId="0" fontId="3" fillId="5" borderId="6" xfId="0" applyFont="1" applyFill="1" applyBorder="1" applyAlignment="1">
      <alignment horizontal="center" wrapText="1"/>
    </xf>
    <xf numFmtId="0" fontId="5" fillId="5" borderId="10" xfId="0" applyFont="1" applyFill="1" applyBorder="1" applyAlignment="1">
      <alignment horizontal="center"/>
    </xf>
    <xf numFmtId="0" fontId="5" fillId="5" borderId="10" xfId="0" applyFont="1" applyFill="1" applyBorder="1" applyAlignment="1">
      <alignment horizontal="left"/>
    </xf>
    <xf numFmtId="0" fontId="3" fillId="5" borderId="26" xfId="0" applyFont="1" applyFill="1" applyBorder="1" applyAlignment="1">
      <alignment horizontal="center"/>
    </xf>
    <xf numFmtId="0" fontId="2" fillId="0" borderId="0" xfId="0" applyFont="1"/>
    <xf numFmtId="0" fontId="2" fillId="0" borderId="0" xfId="0" applyFont="1" applyAlignment="1">
      <alignment wrapText="1"/>
    </xf>
    <xf numFmtId="0" fontId="3" fillId="5" borderId="10" xfId="0" applyFont="1" applyFill="1" applyBorder="1" applyAlignment="1">
      <alignment horizontal="center" wrapText="1"/>
    </xf>
    <xf numFmtId="0" fontId="3" fillId="5" borderId="12" xfId="0" applyFont="1" applyFill="1" applyBorder="1" applyAlignment="1">
      <alignment horizontal="center"/>
    </xf>
    <xf numFmtId="0" fontId="2" fillId="0" borderId="38" xfId="0" applyFont="1" applyBorder="1"/>
    <xf numFmtId="0" fontId="5" fillId="5" borderId="10" xfId="0" applyFont="1" applyFill="1" applyBorder="1" applyAlignment="1">
      <alignment horizontal="center" wrapText="1"/>
    </xf>
  </cellXfs>
  <cellStyles count="2">
    <cellStyle name="Hyperlink" xfId="1" builtinId="8"/>
    <cellStyle name="Normal" xfId="0" builtinId="0"/>
  </cellStyles>
  <dxfs count="35">
    <dxf>
      <fill>
        <patternFill>
          <bgColor rgb="FFD9F7F6"/>
        </patternFill>
      </fill>
    </dxf>
    <dxf>
      <fill>
        <patternFill>
          <bgColor rgb="FF8EE6E4"/>
        </patternFill>
      </fill>
    </dxf>
    <dxf>
      <fill>
        <patternFill>
          <bgColor rgb="FF08BDBA"/>
        </patternFill>
      </fill>
    </dxf>
    <dxf>
      <fill>
        <patternFill>
          <bgColor rgb="FFDCD2C3"/>
        </patternFill>
      </fill>
    </dxf>
    <dxf>
      <fill>
        <patternFill>
          <bgColor rgb="FFF5F0E5"/>
        </patternFill>
      </fill>
    </dxf>
    <dxf>
      <fill>
        <patternFill>
          <bgColor rgb="FFDCD2C3"/>
        </patternFill>
      </fill>
    </dxf>
    <dxf>
      <fill>
        <patternFill>
          <bgColor rgb="FFF5F0E5"/>
        </patternFill>
      </fill>
    </dxf>
    <dxf>
      <fill>
        <patternFill>
          <bgColor rgb="FFD9F7F6"/>
        </patternFill>
      </fill>
    </dxf>
    <dxf>
      <fill>
        <patternFill>
          <bgColor rgb="FF8EE6E4"/>
        </patternFill>
      </fill>
    </dxf>
    <dxf>
      <fill>
        <patternFill>
          <bgColor rgb="FF08BDBA"/>
        </patternFill>
      </fill>
    </dxf>
    <dxf>
      <fill>
        <patternFill>
          <bgColor rgb="FFD9F7F6"/>
        </patternFill>
      </fill>
    </dxf>
    <dxf>
      <fill>
        <patternFill>
          <bgColor rgb="FF8EE6E4"/>
        </patternFill>
      </fill>
    </dxf>
    <dxf>
      <fill>
        <patternFill>
          <bgColor rgb="FF08BDBA"/>
        </patternFill>
      </fill>
    </dxf>
    <dxf>
      <fill>
        <patternFill>
          <bgColor rgb="FFDCD2C3"/>
        </patternFill>
      </fill>
    </dxf>
    <dxf>
      <fill>
        <patternFill>
          <bgColor rgb="FFF5F0E5"/>
        </patternFill>
      </fill>
    </dxf>
    <dxf>
      <fill>
        <patternFill>
          <bgColor rgb="FFD9F7F6"/>
        </patternFill>
      </fill>
    </dxf>
    <dxf>
      <fill>
        <patternFill>
          <bgColor rgb="FF8EE6E4"/>
        </patternFill>
      </fill>
    </dxf>
    <dxf>
      <fill>
        <patternFill>
          <bgColor rgb="FF08BDBA"/>
        </patternFill>
      </fill>
    </dxf>
    <dxf>
      <fill>
        <patternFill>
          <bgColor rgb="FFDCD2C3"/>
        </patternFill>
      </fill>
    </dxf>
    <dxf>
      <fill>
        <patternFill>
          <bgColor rgb="FFF5F0E5"/>
        </patternFill>
      </fill>
    </dxf>
    <dxf>
      <fill>
        <patternFill>
          <bgColor rgb="FF8EE6E4"/>
        </patternFill>
      </fill>
    </dxf>
    <dxf>
      <fill>
        <patternFill>
          <bgColor rgb="FF08BDBA"/>
        </patternFill>
      </fill>
    </dxf>
    <dxf>
      <fill>
        <patternFill>
          <bgColor rgb="FFDCD2C3"/>
        </patternFill>
      </fill>
    </dxf>
    <dxf>
      <fill>
        <patternFill>
          <bgColor rgb="FFF5F0E5"/>
        </patternFill>
      </fill>
    </dxf>
    <dxf>
      <fill>
        <patternFill>
          <bgColor rgb="FFD9F7F6"/>
        </patternFill>
      </fill>
    </dxf>
    <dxf>
      <fill>
        <patternFill>
          <bgColor rgb="FFD9F7F6"/>
        </patternFill>
      </fill>
    </dxf>
    <dxf>
      <fill>
        <patternFill>
          <bgColor rgb="FF8EE6E4"/>
        </patternFill>
      </fill>
    </dxf>
    <dxf>
      <fill>
        <patternFill>
          <bgColor rgb="FF08BDBA"/>
        </patternFill>
      </fill>
    </dxf>
    <dxf>
      <fill>
        <patternFill>
          <bgColor rgb="FFDCD2C3"/>
        </patternFill>
      </fill>
    </dxf>
    <dxf>
      <fill>
        <patternFill>
          <bgColor rgb="FFF5F0E5"/>
        </patternFill>
      </fill>
    </dxf>
    <dxf>
      <fill>
        <patternFill>
          <bgColor rgb="FFD9F7F6"/>
        </patternFill>
      </fill>
    </dxf>
    <dxf>
      <fill>
        <patternFill>
          <bgColor rgb="FF8EE6E4"/>
        </patternFill>
      </fill>
    </dxf>
    <dxf>
      <fill>
        <patternFill>
          <bgColor rgb="FF08BDBA"/>
        </patternFill>
      </fill>
    </dxf>
    <dxf>
      <fill>
        <patternFill>
          <bgColor rgb="FFDCD2C3"/>
        </patternFill>
      </fill>
    </dxf>
    <dxf>
      <fill>
        <patternFill>
          <bgColor rgb="FFF5F0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hyperlink" Target="https://iris.who.int/bitstream/handle/10665/378162/9789240096394-eng.pdf?sequence=1" TargetMode="External"/><Relationship Id="rId13" Type="http://schemas.openxmlformats.org/officeDocument/2006/relationships/hyperlink" Target="https://iris.who.int/bitstream/handle/10665/378162/9789240096394-eng.pdf?sequence=1" TargetMode="External"/><Relationship Id="rId18" Type="http://schemas.openxmlformats.org/officeDocument/2006/relationships/hyperlink" Target="https://iris.who.int/bitstream/handle/10665/378162/9789240096394-eng.pdf?sequence=1" TargetMode="External"/><Relationship Id="rId26" Type="http://schemas.openxmlformats.org/officeDocument/2006/relationships/hyperlink" Target="https://iris.who.int/bitstream/handle/10665/378162/9789240096394-eng.pdf?sequence=1" TargetMode="External"/><Relationship Id="rId3" Type="http://schemas.openxmlformats.org/officeDocument/2006/relationships/hyperlink" Target="https://iris.who.int/bitstream/handle/10665/378162/9789240096394-eng.pdf?sequence=1" TargetMode="External"/><Relationship Id="rId21" Type="http://schemas.openxmlformats.org/officeDocument/2006/relationships/hyperlink" Target="https://iris.who.int/bitstream/handle/10665/378162/9789240096394-eng.pdf?sequence=1" TargetMode="External"/><Relationship Id="rId7" Type="http://schemas.openxmlformats.org/officeDocument/2006/relationships/hyperlink" Target="https://iris.who.int/bitstream/handle/10665/378162/9789240096394-eng.pdf?sequence=1" TargetMode="External"/><Relationship Id="rId12" Type="http://schemas.openxmlformats.org/officeDocument/2006/relationships/hyperlink" Target="https://iris.who.int/bitstream/handle/10665/378162/9789240096394-eng.pdf?sequence=1" TargetMode="External"/><Relationship Id="rId17" Type="http://schemas.openxmlformats.org/officeDocument/2006/relationships/hyperlink" Target="https://iris.who.int/bitstream/handle/10665/333850/9789240008540-eng.pdf?sequence=1" TargetMode="External"/><Relationship Id="rId25" Type="http://schemas.openxmlformats.org/officeDocument/2006/relationships/hyperlink" Target="https://iris.who.int/bitstream/handle/10665/378162/9789240096394-eng.pdf?sequence=1" TargetMode="External"/><Relationship Id="rId2" Type="http://schemas.openxmlformats.org/officeDocument/2006/relationships/hyperlink" Target="https://iris.who.int/bitstream/handle/10665/378162/9789240096394-eng.pdf?sequence=1" TargetMode="External"/><Relationship Id="rId16" Type="http://schemas.openxmlformats.org/officeDocument/2006/relationships/hyperlink" Target="https://iris.who.int/bitstream/handle/10665/333850/9789240008540-eng.pdf?sequence=1" TargetMode="External"/><Relationship Id="rId20" Type="http://schemas.openxmlformats.org/officeDocument/2006/relationships/hyperlink" Target="https://iris.who.int/bitstream/handle/10665/378162/9789240096394-eng.pdf?sequence=1" TargetMode="External"/><Relationship Id="rId29" Type="http://schemas.openxmlformats.org/officeDocument/2006/relationships/hyperlink" Target="https://iris.who.int/bitstream/handle/10665/378162/9789240096394-eng.pdf?sequence=1" TargetMode="External"/><Relationship Id="rId1" Type="http://schemas.openxmlformats.org/officeDocument/2006/relationships/hyperlink" Target="https://www.who.int/news-room/fact-sheets/detail/blood-safety-and-availability" TargetMode="External"/><Relationship Id="rId6" Type="http://schemas.openxmlformats.org/officeDocument/2006/relationships/hyperlink" Target="https://iris.who.int/bitstream/handle/10665/378162/9789240096394-eng.pdf?sequence=1" TargetMode="External"/><Relationship Id="rId11" Type="http://schemas.openxmlformats.org/officeDocument/2006/relationships/hyperlink" Target="https://iris.who.int/bitstream/handle/10665/378162/9789240096394-eng.pdf?sequence=1" TargetMode="External"/><Relationship Id="rId24" Type="http://schemas.openxmlformats.org/officeDocument/2006/relationships/hyperlink" Target="https://iris.who.int/bitstream/handle/10665/378162/9789240096394-eng.pdf?sequence=1" TargetMode="External"/><Relationship Id="rId32" Type="http://schemas.openxmlformats.org/officeDocument/2006/relationships/hyperlink" Target="https://iris.who.int/bitstream/handle/10665/378162/9789240096394-eng.pdf?sequence=1" TargetMode="External"/><Relationship Id="rId5" Type="http://schemas.openxmlformats.org/officeDocument/2006/relationships/hyperlink" Target="https://iris.who.int/bitstream/handle/10665/378162/9789240096394-eng.pdf?sequence=1" TargetMode="External"/><Relationship Id="rId15" Type="http://schemas.openxmlformats.org/officeDocument/2006/relationships/hyperlink" Target="https://iris.who.int/bitstream/handle/10665/333850/9789240008540-eng.pdf?sequence=1" TargetMode="External"/><Relationship Id="rId23" Type="http://schemas.openxmlformats.org/officeDocument/2006/relationships/hyperlink" Target="https://iris.who.int/bitstream/handle/10665/378162/9789240096394-eng.pdf?sequence=1" TargetMode="External"/><Relationship Id="rId28" Type="http://schemas.openxmlformats.org/officeDocument/2006/relationships/hyperlink" Target="https://iris.who.int/bitstream/handle/10665/378162/9789240096394-eng.pdf?sequence=1" TargetMode="External"/><Relationship Id="rId10" Type="http://schemas.openxmlformats.org/officeDocument/2006/relationships/hyperlink" Target="https://iris.who.int/bitstream/handle/10665/378162/9789240096394-eng.pdf?sequence=1" TargetMode="External"/><Relationship Id="rId19" Type="http://schemas.openxmlformats.org/officeDocument/2006/relationships/hyperlink" Target="https://iris.who.int/bitstream/handle/10665/378162/9789240096394-eng.pdf?sequence=1" TargetMode="External"/><Relationship Id="rId31" Type="http://schemas.openxmlformats.org/officeDocument/2006/relationships/hyperlink" Target="https://iris.who.int/bitstream/handle/10665/378162/9789240096394-eng.pdf?sequence=1" TargetMode="External"/><Relationship Id="rId4" Type="http://schemas.openxmlformats.org/officeDocument/2006/relationships/hyperlink" Target="https://iris.who.int/bitstream/handle/10665/378162/9789240096394-eng.pdf?sequence=1" TargetMode="External"/><Relationship Id="rId9" Type="http://schemas.openxmlformats.org/officeDocument/2006/relationships/hyperlink" Target="https://iris.who.int/bitstream/handle/10665/378162/9789240096394-eng.pdf?sequence=1" TargetMode="External"/><Relationship Id="rId14" Type="http://schemas.openxmlformats.org/officeDocument/2006/relationships/hyperlink" Target="https://iris.who.int/bitstream/handle/10665/378162/9789240096394-eng.pdf?sequence=1" TargetMode="External"/><Relationship Id="rId22" Type="http://schemas.openxmlformats.org/officeDocument/2006/relationships/hyperlink" Target="https://iris.who.int/bitstream/handle/10665/378162/9789240096394-eng.pdf?sequence=1" TargetMode="External"/><Relationship Id="rId27" Type="http://schemas.openxmlformats.org/officeDocument/2006/relationships/hyperlink" Target="https://iris.who.int/bitstream/handle/10665/378162/9789240096394-eng.pdf?sequence=1" TargetMode="External"/><Relationship Id="rId30" Type="http://schemas.openxmlformats.org/officeDocument/2006/relationships/hyperlink" Target="https://iris.who.int/bitstream/handle/10665/378162/9789240096394-eng.pdf?sequence=1"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iris.who.int/bitstream/handle/10665/360861/9789240053694-eng.pdf?sequence=1" TargetMode="External"/><Relationship Id="rId13" Type="http://schemas.openxmlformats.org/officeDocument/2006/relationships/hyperlink" Target="https://www.who.int/publications/i/item/9789240031593" TargetMode="External"/><Relationship Id="rId18" Type="http://schemas.openxmlformats.org/officeDocument/2006/relationships/hyperlink" Target="https://www.who.int/publications/i/item/9789240031593" TargetMode="External"/><Relationship Id="rId3" Type="http://schemas.openxmlformats.org/officeDocument/2006/relationships/hyperlink" Target="https://www.who.int/publications/i/item/9789240031593" TargetMode="External"/><Relationship Id="rId21" Type="http://schemas.openxmlformats.org/officeDocument/2006/relationships/hyperlink" Target="https://iris.who.int/bitstream/handle/10665/333850/9789240008540-eng.pdf?sequence=1" TargetMode="External"/><Relationship Id="rId7" Type="http://schemas.openxmlformats.org/officeDocument/2006/relationships/hyperlink" Target="https://iris.who.int/bitstream/handle/10665/360861/9789240053694-eng.pdf?sequence=1" TargetMode="External"/><Relationship Id="rId12" Type="http://schemas.openxmlformats.org/officeDocument/2006/relationships/hyperlink" Target="https://iris.who.int/bitstream/handle/10665/360861/9789240053694-eng.pdf?sequence=1" TargetMode="External"/><Relationship Id="rId17" Type="http://schemas.openxmlformats.org/officeDocument/2006/relationships/hyperlink" Target="https://www.who.int/publications/i/item/9789240031593" TargetMode="External"/><Relationship Id="rId2" Type="http://schemas.openxmlformats.org/officeDocument/2006/relationships/hyperlink" Target="https://www.who.int/publications/i/item/9789240031593" TargetMode="External"/><Relationship Id="rId16" Type="http://schemas.openxmlformats.org/officeDocument/2006/relationships/hyperlink" Target="https://iris.who.int/bitstream/handle/10665/360869/9789240054097-eng.pdf?sequence=1" TargetMode="External"/><Relationship Id="rId20" Type="http://schemas.openxmlformats.org/officeDocument/2006/relationships/hyperlink" Target="https://www.who.int/publications/i/item/9789240031593" TargetMode="External"/><Relationship Id="rId1" Type="http://schemas.openxmlformats.org/officeDocument/2006/relationships/hyperlink" Target="https://www.who.int/publications/i/item/9789240031593" TargetMode="External"/><Relationship Id="rId6" Type="http://schemas.openxmlformats.org/officeDocument/2006/relationships/hyperlink" Target="https://www.who.int/publications/i/item/9789240031593" TargetMode="External"/><Relationship Id="rId11" Type="http://schemas.openxmlformats.org/officeDocument/2006/relationships/hyperlink" Target="https://iris.who.int/bitstream/handle/10665/360861/9789240053694-eng.pdf?sequence=1" TargetMode="External"/><Relationship Id="rId5" Type="http://schemas.openxmlformats.org/officeDocument/2006/relationships/hyperlink" Target="https://iris.who.int/bitstream/handle/10665/378221/9789240095137-eng.pdf?sequence=1" TargetMode="External"/><Relationship Id="rId15" Type="http://schemas.openxmlformats.org/officeDocument/2006/relationships/hyperlink" Target="https://www.who.int/publications/i/item/9789240031593" TargetMode="External"/><Relationship Id="rId10" Type="http://schemas.openxmlformats.org/officeDocument/2006/relationships/hyperlink" Target="https://iris.who.int/bitstream/handle/10665/360861/9789240053694-eng.pdf?sequence=1" TargetMode="External"/><Relationship Id="rId19" Type="http://schemas.openxmlformats.org/officeDocument/2006/relationships/hyperlink" Target="https://www.who.int/publications/i/item/9789240031593" TargetMode="External"/><Relationship Id="rId4" Type="http://schemas.openxmlformats.org/officeDocument/2006/relationships/hyperlink" Target="https://www.who.int/publications/i/item/9789240031593" TargetMode="External"/><Relationship Id="rId9" Type="http://schemas.openxmlformats.org/officeDocument/2006/relationships/hyperlink" Target="https://iris.who.int/bitstream/handle/10665/360861/9789240053694-eng.pdf?sequence=1" TargetMode="External"/><Relationship Id="rId14" Type="http://schemas.openxmlformats.org/officeDocument/2006/relationships/hyperlink" Target="https://iris.who.int/bitstream/handle/10665/360869/9789240054097-eng.pdf?sequence=1"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who.int/publications/i/item/9789240031593" TargetMode="External"/><Relationship Id="rId18" Type="http://schemas.openxmlformats.org/officeDocument/2006/relationships/hyperlink" Target="https://www.who.int/publications/i/item/9789240031593" TargetMode="External"/><Relationship Id="rId26" Type="http://schemas.openxmlformats.org/officeDocument/2006/relationships/hyperlink" Target="https://www.who.int/publications/i/item/9789240031593" TargetMode="External"/><Relationship Id="rId39" Type="http://schemas.openxmlformats.org/officeDocument/2006/relationships/hyperlink" Target="https://www.who.int/publications/i/item/9789240031593" TargetMode="External"/><Relationship Id="rId21" Type="http://schemas.openxmlformats.org/officeDocument/2006/relationships/hyperlink" Target="https://www.who.int/publications/i/item/9789240031593" TargetMode="External"/><Relationship Id="rId34" Type="http://schemas.openxmlformats.org/officeDocument/2006/relationships/hyperlink" Target="https://iris.who.int/bitstream/handle/10665/357088/9789240052178-eng.pdf?sequence=1" TargetMode="External"/><Relationship Id="rId42" Type="http://schemas.openxmlformats.org/officeDocument/2006/relationships/hyperlink" Target="https://www.who.int/publications/i/item/9789240031593" TargetMode="External"/><Relationship Id="rId47" Type="http://schemas.openxmlformats.org/officeDocument/2006/relationships/hyperlink" Target="https://www.who.int/publications/i/item/9789240031593" TargetMode="External"/><Relationship Id="rId50" Type="http://schemas.openxmlformats.org/officeDocument/2006/relationships/hyperlink" Target="https://www.who.int/publications/i/item/9789240031593" TargetMode="External"/><Relationship Id="rId7" Type="http://schemas.openxmlformats.org/officeDocument/2006/relationships/hyperlink" Target="https://www.who.int/publications/i/item/9789240031593" TargetMode="External"/><Relationship Id="rId2" Type="http://schemas.openxmlformats.org/officeDocument/2006/relationships/hyperlink" Target="https://www.who.int/publications/i/item/9789240031593" TargetMode="External"/><Relationship Id="rId16" Type="http://schemas.openxmlformats.org/officeDocument/2006/relationships/hyperlink" Target="https://iris.who.int/bitstream/handle/10665/357088/9789240052178-eng.pdf?sequence=1" TargetMode="External"/><Relationship Id="rId29" Type="http://schemas.openxmlformats.org/officeDocument/2006/relationships/hyperlink" Target="https://www.who.int/publications/i/item/9789240031593" TargetMode="External"/><Relationship Id="rId11" Type="http://schemas.openxmlformats.org/officeDocument/2006/relationships/hyperlink" Target="https://www.who.int/publications/i/item/9789240031593" TargetMode="External"/><Relationship Id="rId24" Type="http://schemas.openxmlformats.org/officeDocument/2006/relationships/hyperlink" Target="https://www.who.int/publications/i/item/9789240031593" TargetMode="External"/><Relationship Id="rId32" Type="http://schemas.openxmlformats.org/officeDocument/2006/relationships/hyperlink" Target="https://iris.who.int/bitstream/handle/10665/357088/9789240052178-eng.pdf?sequence=1" TargetMode="External"/><Relationship Id="rId37" Type="http://schemas.openxmlformats.org/officeDocument/2006/relationships/hyperlink" Target="https://www.who.int/publications/i/item/9789240031593" TargetMode="External"/><Relationship Id="rId40" Type="http://schemas.openxmlformats.org/officeDocument/2006/relationships/hyperlink" Target="https://www.who.int/publications/i/item/9789240031593" TargetMode="External"/><Relationship Id="rId45" Type="http://schemas.openxmlformats.org/officeDocument/2006/relationships/hyperlink" Target="https://www.who.int/publications/i/item/9789240031593" TargetMode="External"/><Relationship Id="rId5" Type="http://schemas.openxmlformats.org/officeDocument/2006/relationships/hyperlink" Target="https://www.who.int/publications/i/item/9789240031593" TargetMode="External"/><Relationship Id="rId15" Type="http://schemas.openxmlformats.org/officeDocument/2006/relationships/hyperlink" Target="https://www.who.int/publications/i/item/9789240031593" TargetMode="External"/><Relationship Id="rId23" Type="http://schemas.openxmlformats.org/officeDocument/2006/relationships/hyperlink" Target="https://www.who.int/publications/i/item/9789240031593" TargetMode="External"/><Relationship Id="rId28" Type="http://schemas.openxmlformats.org/officeDocument/2006/relationships/hyperlink" Target="https://www.who.int/publications/i/item/9789240031593" TargetMode="External"/><Relationship Id="rId36" Type="http://schemas.openxmlformats.org/officeDocument/2006/relationships/hyperlink" Target="https://www.who.int/publications/i/item/9789240031593" TargetMode="External"/><Relationship Id="rId49" Type="http://schemas.openxmlformats.org/officeDocument/2006/relationships/hyperlink" Target="https://www.who.int/publications/i/item/9789240031593" TargetMode="External"/><Relationship Id="rId10" Type="http://schemas.openxmlformats.org/officeDocument/2006/relationships/hyperlink" Target="https://www.who.int/publications/i/item/9789240031593" TargetMode="External"/><Relationship Id="rId19" Type="http://schemas.openxmlformats.org/officeDocument/2006/relationships/hyperlink" Target="https://www.who.int/publications/i/item/9789240031593" TargetMode="External"/><Relationship Id="rId31" Type="http://schemas.openxmlformats.org/officeDocument/2006/relationships/hyperlink" Target="https://iris.who.int/bitstream/handle/10665/357088/9789240052178-eng.pdf?sequence=1" TargetMode="External"/><Relationship Id="rId44" Type="http://schemas.openxmlformats.org/officeDocument/2006/relationships/hyperlink" Target="https://www.who.int/publications/i/item/9789240031593" TargetMode="External"/><Relationship Id="rId4" Type="http://schemas.openxmlformats.org/officeDocument/2006/relationships/hyperlink" Target="https://www.who.int/publications/i/item/9789240031593" TargetMode="External"/><Relationship Id="rId9" Type="http://schemas.openxmlformats.org/officeDocument/2006/relationships/hyperlink" Target="https://www.who.int/publications/i/item/9789240031593" TargetMode="External"/><Relationship Id="rId14" Type="http://schemas.openxmlformats.org/officeDocument/2006/relationships/hyperlink" Target="https://www.who.int/publications/i/item/9789240031593" TargetMode="External"/><Relationship Id="rId22" Type="http://schemas.openxmlformats.org/officeDocument/2006/relationships/hyperlink" Target="https://www.who.int/publications/i/item/9789240031593" TargetMode="External"/><Relationship Id="rId27" Type="http://schemas.openxmlformats.org/officeDocument/2006/relationships/hyperlink" Target="https://www.who.int/publications/i/item/9789240031593" TargetMode="External"/><Relationship Id="rId30" Type="http://schemas.openxmlformats.org/officeDocument/2006/relationships/hyperlink" Target="https://www.who.int/publications/i/item/9789240031593" TargetMode="External"/><Relationship Id="rId35" Type="http://schemas.openxmlformats.org/officeDocument/2006/relationships/hyperlink" Target="https://www.who.int/publications/i/item/9789240031593" TargetMode="External"/><Relationship Id="rId43" Type="http://schemas.openxmlformats.org/officeDocument/2006/relationships/hyperlink" Target="https://www.who.int/publications/i/item/9789240031593" TargetMode="External"/><Relationship Id="rId48" Type="http://schemas.openxmlformats.org/officeDocument/2006/relationships/hyperlink" Target="https://www.who.int/publications/i/item/9789240031593" TargetMode="External"/><Relationship Id="rId8" Type="http://schemas.openxmlformats.org/officeDocument/2006/relationships/hyperlink" Target="https://www.who.int/publications/i/item/9789240031593" TargetMode="External"/><Relationship Id="rId3" Type="http://schemas.openxmlformats.org/officeDocument/2006/relationships/hyperlink" Target="https://www.who.int/publications/i/item/9789240031593" TargetMode="External"/><Relationship Id="rId12" Type="http://schemas.openxmlformats.org/officeDocument/2006/relationships/hyperlink" Target="https://www.who.int/publications/i/item/9789240031593" TargetMode="External"/><Relationship Id="rId17" Type="http://schemas.openxmlformats.org/officeDocument/2006/relationships/hyperlink" Target="https://www.who.int/publications/i/item/9789240031593" TargetMode="External"/><Relationship Id="rId25" Type="http://schemas.openxmlformats.org/officeDocument/2006/relationships/hyperlink" Target="https://www.who.int/publications/i/item/9789240031593" TargetMode="External"/><Relationship Id="rId33" Type="http://schemas.openxmlformats.org/officeDocument/2006/relationships/hyperlink" Target="https://iris.who.int/bitstream/handle/10665/357088/9789240052178-eng.pdf?sequence=1" TargetMode="External"/><Relationship Id="rId38" Type="http://schemas.openxmlformats.org/officeDocument/2006/relationships/hyperlink" Target="https://www.who.int/publications/i/item/9789240031593" TargetMode="External"/><Relationship Id="rId46" Type="http://schemas.openxmlformats.org/officeDocument/2006/relationships/hyperlink" Target="https://www.who.int/publications/i/item/9789240031593" TargetMode="External"/><Relationship Id="rId20" Type="http://schemas.openxmlformats.org/officeDocument/2006/relationships/hyperlink" Target="https://www.who.int/publications/i/item/9789240031593" TargetMode="External"/><Relationship Id="rId41" Type="http://schemas.openxmlformats.org/officeDocument/2006/relationships/hyperlink" Target="https://www.who.int/publications/i/item/9789240031593" TargetMode="External"/><Relationship Id="rId1" Type="http://schemas.openxmlformats.org/officeDocument/2006/relationships/hyperlink" Target="https://www.who.int/publications/i/item/9789240031593" TargetMode="External"/><Relationship Id="rId6" Type="http://schemas.openxmlformats.org/officeDocument/2006/relationships/hyperlink" Target="https://www.who.int/publications/i/item/9789240031593"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iris.who.int/bitstream/handle/10665/378162/9789240096394-eng.pdf?sequence=1" TargetMode="External"/><Relationship Id="rId13" Type="http://schemas.openxmlformats.org/officeDocument/2006/relationships/hyperlink" Target="https://iris.who.int/bitstream/handle/10665/378162/9789240096394-eng.pdf?sequence=1" TargetMode="External"/><Relationship Id="rId18" Type="http://schemas.openxmlformats.org/officeDocument/2006/relationships/hyperlink" Target="https://iris.who.int/bitstream/handle/10665/378162/9789240096394-eng.pdf?sequence=1" TargetMode="External"/><Relationship Id="rId26" Type="http://schemas.openxmlformats.org/officeDocument/2006/relationships/hyperlink" Target="https://iris.who.int/bitstream/handle/10665/378162/9789240096394-eng.pdf?sequence=1" TargetMode="External"/><Relationship Id="rId3" Type="http://schemas.openxmlformats.org/officeDocument/2006/relationships/hyperlink" Target="https://iris.who.int/bitstream/handle/10665/378162/9789240096394-eng.pdf?sequence=1" TargetMode="External"/><Relationship Id="rId21" Type="http://schemas.openxmlformats.org/officeDocument/2006/relationships/hyperlink" Target="https://iris.who.int/bitstream/handle/10665/378162/9789240096394-eng.pdf?sequence=1" TargetMode="External"/><Relationship Id="rId7" Type="http://schemas.openxmlformats.org/officeDocument/2006/relationships/hyperlink" Target="https://iris.who.int/bitstream/handle/10665/378162/9789240096394-eng.pdf?sequence=1" TargetMode="External"/><Relationship Id="rId12" Type="http://schemas.openxmlformats.org/officeDocument/2006/relationships/hyperlink" Target="https://iris.who.int/bitstream/handle/10665/378162/9789240096394-eng.pdf?sequence=1" TargetMode="External"/><Relationship Id="rId17" Type="http://schemas.openxmlformats.org/officeDocument/2006/relationships/hyperlink" Target="https://iris.who.int/bitstream/handle/10665/333850/9789240008540-eng.pdf?sequence=1" TargetMode="External"/><Relationship Id="rId25" Type="http://schemas.openxmlformats.org/officeDocument/2006/relationships/hyperlink" Target="https://iris.who.int/bitstream/handle/10665/378162/9789240096394-eng.pdf?sequence=1" TargetMode="External"/><Relationship Id="rId2" Type="http://schemas.openxmlformats.org/officeDocument/2006/relationships/hyperlink" Target="https://iris.who.int/bitstream/handle/10665/378162/9789240096394-eng.pdf?sequence=1" TargetMode="External"/><Relationship Id="rId16" Type="http://schemas.openxmlformats.org/officeDocument/2006/relationships/hyperlink" Target="https://iris.who.int/bitstream/handle/10665/333850/9789240008540-eng.pdf?sequence=1" TargetMode="External"/><Relationship Id="rId20" Type="http://schemas.openxmlformats.org/officeDocument/2006/relationships/hyperlink" Target="https://iris.who.int/bitstream/handle/10665/378162/9789240096394-eng.pdf?sequence=1" TargetMode="External"/><Relationship Id="rId29" Type="http://schemas.openxmlformats.org/officeDocument/2006/relationships/hyperlink" Target="https://iris.who.int/bitstream/handle/10665/378162/9789240096394-eng.pdf?sequence=1" TargetMode="External"/><Relationship Id="rId1" Type="http://schemas.openxmlformats.org/officeDocument/2006/relationships/hyperlink" Target="https://www.who.int/news-room/fact-sheets/detail/blood-safety-and-availability" TargetMode="External"/><Relationship Id="rId6" Type="http://schemas.openxmlformats.org/officeDocument/2006/relationships/hyperlink" Target="https://iris.who.int/bitstream/handle/10665/378162/9789240096394-eng.pdf?sequence=1" TargetMode="External"/><Relationship Id="rId11" Type="http://schemas.openxmlformats.org/officeDocument/2006/relationships/hyperlink" Target="https://iris.who.int/bitstream/handle/10665/378162/9789240096394-eng.pdf?sequence=1" TargetMode="External"/><Relationship Id="rId24" Type="http://schemas.openxmlformats.org/officeDocument/2006/relationships/hyperlink" Target="https://iris.who.int/bitstream/handle/10665/378162/9789240096394-eng.pdf?sequence=1" TargetMode="External"/><Relationship Id="rId32" Type="http://schemas.openxmlformats.org/officeDocument/2006/relationships/hyperlink" Target="https://iris.who.int/bitstream/handle/10665/378162/9789240096394-eng.pdf?sequence=1" TargetMode="External"/><Relationship Id="rId5" Type="http://schemas.openxmlformats.org/officeDocument/2006/relationships/hyperlink" Target="https://iris.who.int/bitstream/handle/10665/378162/9789240096394-eng.pdf?sequence=1" TargetMode="External"/><Relationship Id="rId15" Type="http://schemas.openxmlformats.org/officeDocument/2006/relationships/hyperlink" Target="https://iris.who.int/bitstream/handle/10665/333850/9789240008540-eng.pdf?sequence=1" TargetMode="External"/><Relationship Id="rId23" Type="http://schemas.openxmlformats.org/officeDocument/2006/relationships/hyperlink" Target="https://iris.who.int/bitstream/handle/10665/378162/9789240096394-eng.pdf?sequence=1" TargetMode="External"/><Relationship Id="rId28" Type="http://schemas.openxmlformats.org/officeDocument/2006/relationships/hyperlink" Target="https://iris.who.int/bitstream/handle/10665/378162/9789240096394-eng.pdf?sequence=1" TargetMode="External"/><Relationship Id="rId10" Type="http://schemas.openxmlformats.org/officeDocument/2006/relationships/hyperlink" Target="https://iris.who.int/bitstream/handle/10665/378162/9789240096394-eng.pdf?sequence=1" TargetMode="External"/><Relationship Id="rId19" Type="http://schemas.openxmlformats.org/officeDocument/2006/relationships/hyperlink" Target="https://iris.who.int/bitstream/handle/10665/378162/9789240096394-eng.pdf?sequence=1" TargetMode="External"/><Relationship Id="rId31" Type="http://schemas.openxmlformats.org/officeDocument/2006/relationships/hyperlink" Target="https://iris.who.int/bitstream/handle/10665/378162/9789240096394-eng.pdf?sequence=1" TargetMode="External"/><Relationship Id="rId4" Type="http://schemas.openxmlformats.org/officeDocument/2006/relationships/hyperlink" Target="https://iris.who.int/bitstream/handle/10665/378162/9789240096394-eng.pdf?sequence=1" TargetMode="External"/><Relationship Id="rId9" Type="http://schemas.openxmlformats.org/officeDocument/2006/relationships/hyperlink" Target="https://iris.who.int/bitstream/handle/10665/378162/9789240096394-eng.pdf?sequence=1" TargetMode="External"/><Relationship Id="rId14" Type="http://schemas.openxmlformats.org/officeDocument/2006/relationships/hyperlink" Target="https://iris.who.int/bitstream/handle/10665/378162/9789240096394-eng.pdf?sequence=1" TargetMode="External"/><Relationship Id="rId22" Type="http://schemas.openxmlformats.org/officeDocument/2006/relationships/hyperlink" Target="https://iris.who.int/bitstream/handle/10665/378162/9789240096394-eng.pdf?sequence=1" TargetMode="External"/><Relationship Id="rId27" Type="http://schemas.openxmlformats.org/officeDocument/2006/relationships/hyperlink" Target="https://iris.who.int/bitstream/handle/10665/378162/9789240096394-eng.pdf?sequence=1" TargetMode="External"/><Relationship Id="rId30" Type="http://schemas.openxmlformats.org/officeDocument/2006/relationships/hyperlink" Target="https://iris.who.int/bitstream/handle/10665/378162/9789240096394-eng.pdf?sequence=1"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iris.who.int/bitstream/handle/10665/360861/9789240053694-eng.pdf?sequence=1" TargetMode="External"/><Relationship Id="rId13" Type="http://schemas.openxmlformats.org/officeDocument/2006/relationships/hyperlink" Target="https://www.who.int/publications/i/item/9789240031593" TargetMode="External"/><Relationship Id="rId18" Type="http://schemas.openxmlformats.org/officeDocument/2006/relationships/hyperlink" Target="https://www.who.int/publications/i/item/9789240031593" TargetMode="External"/><Relationship Id="rId3" Type="http://schemas.openxmlformats.org/officeDocument/2006/relationships/hyperlink" Target="https://www.who.int/publications/i/item/9789240031593" TargetMode="External"/><Relationship Id="rId21" Type="http://schemas.openxmlformats.org/officeDocument/2006/relationships/hyperlink" Target="https://iris.who.int/bitstream/handle/10665/333850/9789240008540-eng.pdf?sequence=1" TargetMode="External"/><Relationship Id="rId7" Type="http://schemas.openxmlformats.org/officeDocument/2006/relationships/hyperlink" Target="https://iris.who.int/bitstream/handle/10665/360861/9789240053694-eng.pdf?sequence=1" TargetMode="External"/><Relationship Id="rId12" Type="http://schemas.openxmlformats.org/officeDocument/2006/relationships/hyperlink" Target="https://iris.who.int/bitstream/handle/10665/360861/9789240053694-eng.pdf?sequence=1" TargetMode="External"/><Relationship Id="rId17" Type="http://schemas.openxmlformats.org/officeDocument/2006/relationships/hyperlink" Target="https://www.who.int/publications/i/item/9789240031593" TargetMode="External"/><Relationship Id="rId2" Type="http://schemas.openxmlformats.org/officeDocument/2006/relationships/hyperlink" Target="https://www.who.int/publications/i/item/9789240031593" TargetMode="External"/><Relationship Id="rId16" Type="http://schemas.openxmlformats.org/officeDocument/2006/relationships/hyperlink" Target="https://iris.who.int/bitstream/handle/10665/360869/9789240054097-eng.pdf?sequence=1" TargetMode="External"/><Relationship Id="rId20" Type="http://schemas.openxmlformats.org/officeDocument/2006/relationships/hyperlink" Target="https://www.who.int/publications/i/item/9789240031593" TargetMode="External"/><Relationship Id="rId1" Type="http://schemas.openxmlformats.org/officeDocument/2006/relationships/hyperlink" Target="https://www.who.int/publications/i/item/9789240031593" TargetMode="External"/><Relationship Id="rId6" Type="http://schemas.openxmlformats.org/officeDocument/2006/relationships/hyperlink" Target="https://www.who.int/publications/i/item/9789240031593" TargetMode="External"/><Relationship Id="rId11" Type="http://schemas.openxmlformats.org/officeDocument/2006/relationships/hyperlink" Target="https://iris.who.int/bitstream/handle/10665/360861/9789240053694-eng.pdf?sequence=1" TargetMode="External"/><Relationship Id="rId5" Type="http://schemas.openxmlformats.org/officeDocument/2006/relationships/hyperlink" Target="https://iris.who.int/bitstream/handle/10665/378221/9789240095137-eng.pdf?sequence=1" TargetMode="External"/><Relationship Id="rId15" Type="http://schemas.openxmlformats.org/officeDocument/2006/relationships/hyperlink" Target="https://www.who.int/publications/i/item/9789240031593" TargetMode="External"/><Relationship Id="rId10" Type="http://schemas.openxmlformats.org/officeDocument/2006/relationships/hyperlink" Target="https://iris.who.int/bitstream/handle/10665/360861/9789240053694-eng.pdf?sequence=1" TargetMode="External"/><Relationship Id="rId19" Type="http://schemas.openxmlformats.org/officeDocument/2006/relationships/hyperlink" Target="https://www.who.int/publications/i/item/9789240031593" TargetMode="External"/><Relationship Id="rId4" Type="http://schemas.openxmlformats.org/officeDocument/2006/relationships/hyperlink" Target="https://www.who.int/publications/i/item/9789240031593" TargetMode="External"/><Relationship Id="rId9" Type="http://schemas.openxmlformats.org/officeDocument/2006/relationships/hyperlink" Target="https://iris.who.int/bitstream/handle/10665/360861/9789240053694-eng.pdf?sequence=1" TargetMode="External"/><Relationship Id="rId14" Type="http://schemas.openxmlformats.org/officeDocument/2006/relationships/hyperlink" Target="https://iris.who.int/bitstream/handle/10665/360869/9789240054097-eng.pdf?sequence=1"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www.who.int/publications/i/item/9789240031593" TargetMode="External"/><Relationship Id="rId18" Type="http://schemas.openxmlformats.org/officeDocument/2006/relationships/hyperlink" Target="https://www.who.int/publications/i/item/9789240031593" TargetMode="External"/><Relationship Id="rId26" Type="http://schemas.openxmlformats.org/officeDocument/2006/relationships/hyperlink" Target="https://www.who.int/publications/i/item/9789240031593" TargetMode="External"/><Relationship Id="rId39" Type="http://schemas.openxmlformats.org/officeDocument/2006/relationships/hyperlink" Target="https://www.who.int/publications/i/item/9789240031593" TargetMode="External"/><Relationship Id="rId21" Type="http://schemas.openxmlformats.org/officeDocument/2006/relationships/hyperlink" Target="https://www.who.int/publications/i/item/9789240031593" TargetMode="External"/><Relationship Id="rId34" Type="http://schemas.openxmlformats.org/officeDocument/2006/relationships/hyperlink" Target="https://iris.who.int/bitstream/handle/10665/357088/9789240052178-eng.pdf?sequence=1" TargetMode="External"/><Relationship Id="rId42" Type="http://schemas.openxmlformats.org/officeDocument/2006/relationships/hyperlink" Target="https://www.who.int/publications/i/item/9789240031593" TargetMode="External"/><Relationship Id="rId47" Type="http://schemas.openxmlformats.org/officeDocument/2006/relationships/hyperlink" Target="https://www.who.int/publications/i/item/9789240031593" TargetMode="External"/><Relationship Id="rId50" Type="http://schemas.openxmlformats.org/officeDocument/2006/relationships/hyperlink" Target="https://www.who.int/publications/i/item/9789240031593" TargetMode="External"/><Relationship Id="rId7" Type="http://schemas.openxmlformats.org/officeDocument/2006/relationships/hyperlink" Target="https://www.who.int/publications/i/item/9789240031593" TargetMode="External"/><Relationship Id="rId2" Type="http://schemas.openxmlformats.org/officeDocument/2006/relationships/hyperlink" Target="https://www.who.int/publications/i/item/9789240031593" TargetMode="External"/><Relationship Id="rId16" Type="http://schemas.openxmlformats.org/officeDocument/2006/relationships/hyperlink" Target="https://iris.who.int/bitstream/handle/10665/357088/9789240052178-eng.pdf?sequence=1" TargetMode="External"/><Relationship Id="rId29" Type="http://schemas.openxmlformats.org/officeDocument/2006/relationships/hyperlink" Target="https://www.who.int/publications/i/item/9789240031593" TargetMode="External"/><Relationship Id="rId11" Type="http://schemas.openxmlformats.org/officeDocument/2006/relationships/hyperlink" Target="https://www.who.int/publications/i/item/9789240031593" TargetMode="External"/><Relationship Id="rId24" Type="http://schemas.openxmlformats.org/officeDocument/2006/relationships/hyperlink" Target="https://www.who.int/publications/i/item/9789240031593" TargetMode="External"/><Relationship Id="rId32" Type="http://schemas.openxmlformats.org/officeDocument/2006/relationships/hyperlink" Target="https://iris.who.int/bitstream/handle/10665/357088/9789240052178-eng.pdf?sequence=1" TargetMode="External"/><Relationship Id="rId37" Type="http://schemas.openxmlformats.org/officeDocument/2006/relationships/hyperlink" Target="https://www.who.int/publications/i/item/9789240031593" TargetMode="External"/><Relationship Id="rId40" Type="http://schemas.openxmlformats.org/officeDocument/2006/relationships/hyperlink" Target="https://www.who.int/publications/i/item/9789240031593" TargetMode="External"/><Relationship Id="rId45" Type="http://schemas.openxmlformats.org/officeDocument/2006/relationships/hyperlink" Target="https://www.who.int/publications/i/item/9789240031593" TargetMode="External"/><Relationship Id="rId5" Type="http://schemas.openxmlformats.org/officeDocument/2006/relationships/hyperlink" Target="https://www.who.int/publications/i/item/9789240031593" TargetMode="External"/><Relationship Id="rId15" Type="http://schemas.openxmlformats.org/officeDocument/2006/relationships/hyperlink" Target="https://www.who.int/publications/i/item/9789240031593" TargetMode="External"/><Relationship Id="rId23" Type="http://schemas.openxmlformats.org/officeDocument/2006/relationships/hyperlink" Target="https://www.who.int/publications/i/item/9789240031593" TargetMode="External"/><Relationship Id="rId28" Type="http://schemas.openxmlformats.org/officeDocument/2006/relationships/hyperlink" Target="https://www.who.int/publications/i/item/9789240031593" TargetMode="External"/><Relationship Id="rId36" Type="http://schemas.openxmlformats.org/officeDocument/2006/relationships/hyperlink" Target="https://www.who.int/publications/i/item/9789240031593" TargetMode="External"/><Relationship Id="rId49" Type="http://schemas.openxmlformats.org/officeDocument/2006/relationships/hyperlink" Target="https://www.who.int/publications/i/item/9789240031593" TargetMode="External"/><Relationship Id="rId10" Type="http://schemas.openxmlformats.org/officeDocument/2006/relationships/hyperlink" Target="https://www.who.int/publications/i/item/9789240031593" TargetMode="External"/><Relationship Id="rId19" Type="http://schemas.openxmlformats.org/officeDocument/2006/relationships/hyperlink" Target="https://www.who.int/publications/i/item/9789240031593" TargetMode="External"/><Relationship Id="rId31" Type="http://schemas.openxmlformats.org/officeDocument/2006/relationships/hyperlink" Target="https://iris.who.int/bitstream/handle/10665/357088/9789240052178-eng.pdf?sequence=1" TargetMode="External"/><Relationship Id="rId44" Type="http://schemas.openxmlformats.org/officeDocument/2006/relationships/hyperlink" Target="https://www.who.int/publications/i/item/9789240031593" TargetMode="External"/><Relationship Id="rId4" Type="http://schemas.openxmlformats.org/officeDocument/2006/relationships/hyperlink" Target="https://www.who.int/publications/i/item/9789240031593" TargetMode="External"/><Relationship Id="rId9" Type="http://schemas.openxmlformats.org/officeDocument/2006/relationships/hyperlink" Target="https://www.who.int/publications/i/item/9789240031593" TargetMode="External"/><Relationship Id="rId14" Type="http://schemas.openxmlformats.org/officeDocument/2006/relationships/hyperlink" Target="https://www.who.int/publications/i/item/9789240031593" TargetMode="External"/><Relationship Id="rId22" Type="http://schemas.openxmlformats.org/officeDocument/2006/relationships/hyperlink" Target="https://www.who.int/publications/i/item/9789240031593" TargetMode="External"/><Relationship Id="rId27" Type="http://schemas.openxmlformats.org/officeDocument/2006/relationships/hyperlink" Target="https://www.who.int/publications/i/item/9789240031593" TargetMode="External"/><Relationship Id="rId30" Type="http://schemas.openxmlformats.org/officeDocument/2006/relationships/hyperlink" Target="https://www.who.int/publications/i/item/9789240031593" TargetMode="External"/><Relationship Id="rId35" Type="http://schemas.openxmlformats.org/officeDocument/2006/relationships/hyperlink" Target="https://www.who.int/publications/i/item/9789240031593" TargetMode="External"/><Relationship Id="rId43" Type="http://schemas.openxmlformats.org/officeDocument/2006/relationships/hyperlink" Target="https://www.who.int/publications/i/item/9789240031593" TargetMode="External"/><Relationship Id="rId48" Type="http://schemas.openxmlformats.org/officeDocument/2006/relationships/hyperlink" Target="https://www.who.int/publications/i/item/9789240031593" TargetMode="External"/><Relationship Id="rId8" Type="http://schemas.openxmlformats.org/officeDocument/2006/relationships/hyperlink" Target="https://www.who.int/publications/i/item/9789240031593" TargetMode="External"/><Relationship Id="rId3" Type="http://schemas.openxmlformats.org/officeDocument/2006/relationships/hyperlink" Target="https://www.who.int/publications/i/item/9789240031593" TargetMode="External"/><Relationship Id="rId12" Type="http://schemas.openxmlformats.org/officeDocument/2006/relationships/hyperlink" Target="https://www.who.int/publications/i/item/9789240031593" TargetMode="External"/><Relationship Id="rId17" Type="http://schemas.openxmlformats.org/officeDocument/2006/relationships/hyperlink" Target="https://www.who.int/publications/i/item/9789240031593" TargetMode="External"/><Relationship Id="rId25" Type="http://schemas.openxmlformats.org/officeDocument/2006/relationships/hyperlink" Target="https://www.who.int/publications/i/item/9789240031593" TargetMode="External"/><Relationship Id="rId33" Type="http://schemas.openxmlformats.org/officeDocument/2006/relationships/hyperlink" Target="https://iris.who.int/bitstream/handle/10665/357088/9789240052178-eng.pdf?sequence=1" TargetMode="External"/><Relationship Id="rId38" Type="http://schemas.openxmlformats.org/officeDocument/2006/relationships/hyperlink" Target="https://www.who.int/publications/i/item/9789240031593" TargetMode="External"/><Relationship Id="rId46" Type="http://schemas.openxmlformats.org/officeDocument/2006/relationships/hyperlink" Target="https://www.who.int/publications/i/item/9789240031593" TargetMode="External"/><Relationship Id="rId20" Type="http://schemas.openxmlformats.org/officeDocument/2006/relationships/hyperlink" Target="https://www.who.int/publications/i/item/9789240031593" TargetMode="External"/><Relationship Id="rId41" Type="http://schemas.openxmlformats.org/officeDocument/2006/relationships/hyperlink" Target="https://www.who.int/publications/i/item/9789240031593" TargetMode="External"/><Relationship Id="rId1" Type="http://schemas.openxmlformats.org/officeDocument/2006/relationships/hyperlink" Target="https://www.who.int/publications/i/item/9789240031593" TargetMode="External"/><Relationship Id="rId6" Type="http://schemas.openxmlformats.org/officeDocument/2006/relationships/hyperlink" Target="https://www.who.int/publications/i/item/97892400315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tabSelected="1" workbookViewId="0">
      <pane xSplit="1" ySplit="3" topLeftCell="B4" activePane="bottomRight" state="frozen"/>
      <selection pane="topRight" activeCell="B1" sqref="B1"/>
      <selection pane="bottomLeft" activeCell="A4" sqref="A4"/>
      <selection pane="bottomRight"/>
    </sheetView>
  </sheetViews>
  <sheetFormatPr defaultColWidth="10.625" defaultRowHeight="15" x14ac:dyDescent="0.2"/>
  <cols>
    <col min="1" max="1" width="113.125" style="1" customWidth="1"/>
    <col min="2" max="2" width="10.625" style="1" customWidth="1"/>
    <col min="3" max="16384" width="10.625" style="1"/>
  </cols>
  <sheetData>
    <row r="1" spans="1:1" ht="20.100000000000001" customHeight="1" x14ac:dyDescent="0.25">
      <c r="A1" s="22" t="s">
        <v>0</v>
      </c>
    </row>
    <row r="2" spans="1:1" x14ac:dyDescent="0.2">
      <c r="A2" s="23" t="s">
        <v>1</v>
      </c>
    </row>
    <row r="3" spans="1:1" x14ac:dyDescent="0.2">
      <c r="A3" s="23" t="s">
        <v>467</v>
      </c>
    </row>
    <row r="5" spans="1:1" ht="83.45" customHeight="1" x14ac:dyDescent="0.2">
      <c r="A5" s="26" t="s">
        <v>2</v>
      </c>
    </row>
    <row r="7" spans="1:1" x14ac:dyDescent="0.2">
      <c r="A7" s="24" t="s">
        <v>3</v>
      </c>
    </row>
    <row r="8" spans="1:1" ht="16.350000000000001" customHeight="1" x14ac:dyDescent="0.2">
      <c r="A8" s="24" t="s">
        <v>468</v>
      </c>
    </row>
    <row r="9" spans="1:1" ht="16.350000000000001" customHeight="1" x14ac:dyDescent="0.2">
      <c r="A9" s="24" t="s">
        <v>469</v>
      </c>
    </row>
    <row r="10" spans="1:1" ht="16.350000000000001" customHeight="1" x14ac:dyDescent="0.2">
      <c r="A10" s="24" t="s">
        <v>470</v>
      </c>
    </row>
    <row r="11" spans="1:1" ht="16.350000000000001" customHeight="1" x14ac:dyDescent="0.2">
      <c r="A11" s="24" t="s">
        <v>471</v>
      </c>
    </row>
    <row r="12" spans="1:1" ht="32.450000000000003" customHeight="1" x14ac:dyDescent="0.2">
      <c r="A12" s="25" t="s">
        <v>4</v>
      </c>
    </row>
    <row r="14" spans="1:1" ht="20.100000000000001" customHeight="1" x14ac:dyDescent="0.2">
      <c r="A14" s="25" t="s">
        <v>5</v>
      </c>
    </row>
    <row r="16" spans="1:1" ht="48.6" customHeight="1" x14ac:dyDescent="0.2">
      <c r="A16" s="25" t="s">
        <v>6</v>
      </c>
    </row>
    <row r="18" spans="1:1" ht="78.95" customHeight="1" x14ac:dyDescent="0.2">
      <c r="A18" s="24" t="s">
        <v>7</v>
      </c>
    </row>
    <row r="20" spans="1:1" x14ac:dyDescent="0.2">
      <c r="A20" s="23" t="s">
        <v>8</v>
      </c>
    </row>
    <row r="22" spans="1:1" x14ac:dyDescent="0.2">
      <c r="A22" s="8" t="s">
        <v>9</v>
      </c>
    </row>
    <row r="23" spans="1:1" ht="50.25" customHeight="1" x14ac:dyDescent="0.2">
      <c r="A23" s="9" t="s">
        <v>10</v>
      </c>
    </row>
    <row r="25" spans="1:1" x14ac:dyDescent="0.2">
      <c r="A25" s="32" t="s">
        <v>11</v>
      </c>
    </row>
    <row r="26" spans="1:1" ht="28.35" customHeight="1" thickBot="1" x14ac:dyDescent="0.25">
      <c r="A26" s="33" t="s">
        <v>12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4"/>
  <sheetViews>
    <sheetView topLeftCell="A2" zoomScale="90" zoomScaleNormal="90" workbookViewId="0">
      <selection activeCell="A2" sqref="A1:XFD1048576"/>
    </sheetView>
  </sheetViews>
  <sheetFormatPr defaultColWidth="10.625" defaultRowHeight="15" customHeight="1" x14ac:dyDescent="0.2"/>
  <cols>
    <col min="1" max="1" width="26" style="3" customWidth="1"/>
    <col min="2" max="2" width="30" style="3" customWidth="1"/>
    <col min="3" max="3" width="72.625" style="4" customWidth="1"/>
    <col min="4" max="6" width="14.125" style="3" customWidth="1"/>
    <col min="7" max="7" width="14.125" style="1" customWidth="1"/>
    <col min="8" max="8" width="35.5" style="1" customWidth="1"/>
    <col min="9" max="9" width="53.125" style="49" customWidth="1"/>
    <col min="10" max="10" width="17.125" style="49" customWidth="1"/>
    <col min="11" max="11" width="14.625" style="1" bestFit="1" customWidth="1"/>
    <col min="12" max="12" width="30.125" style="49" customWidth="1"/>
    <col min="13" max="13" width="10.625" style="1" customWidth="1"/>
    <col min="14" max="16384" width="10.625" style="1"/>
  </cols>
  <sheetData>
    <row r="1" spans="1:13" ht="16.350000000000001" customHeight="1" thickBot="1" x14ac:dyDescent="0.25">
      <c r="A1" s="216" t="s">
        <v>9</v>
      </c>
      <c r="B1" s="217"/>
      <c r="C1" s="217"/>
      <c r="D1" s="217"/>
      <c r="E1" s="217"/>
      <c r="F1" s="217"/>
      <c r="G1" s="217"/>
      <c r="H1" s="217"/>
      <c r="I1" s="217"/>
      <c r="J1" s="217"/>
      <c r="K1" s="217"/>
      <c r="L1" s="217"/>
      <c r="M1" s="217"/>
    </row>
    <row r="2" spans="1:13" ht="34.35" customHeight="1" x14ac:dyDescent="0.2">
      <c r="A2" s="218" t="s">
        <v>84</v>
      </c>
      <c r="B2" s="222" t="s">
        <v>85</v>
      </c>
      <c r="C2" s="219" t="s">
        <v>86</v>
      </c>
      <c r="D2" s="58" t="s">
        <v>56</v>
      </c>
      <c r="E2" s="58" t="s">
        <v>59</v>
      </c>
      <c r="F2" s="58" t="s">
        <v>62</v>
      </c>
      <c r="G2" s="58" t="s">
        <v>65</v>
      </c>
      <c r="H2" s="221" t="s">
        <v>87</v>
      </c>
      <c r="I2" s="220" t="s">
        <v>88</v>
      </c>
      <c r="J2" s="220" t="s">
        <v>89</v>
      </c>
      <c r="K2" s="220" t="s">
        <v>90</v>
      </c>
      <c r="L2" s="220" t="s">
        <v>91</v>
      </c>
      <c r="M2" s="223" t="s">
        <v>92</v>
      </c>
    </row>
    <row r="3" spans="1:13" ht="16.350000000000001" customHeight="1" x14ac:dyDescent="0.2">
      <c r="A3" s="198"/>
      <c r="B3" s="202"/>
      <c r="C3" s="202"/>
      <c r="D3" s="12" t="str">
        <f>Cenários!B12</f>
        <v>Um país com uma carga elevada que está prestes a atingir os limiares 95 em todas as populações</v>
      </c>
      <c r="E3" s="12" t="str">
        <f>Cenários!B13</f>
        <v>Um país com uma carga elevada que está prestes a atingir os limiares 95, mas não em todas as populações</v>
      </c>
      <c r="F3" s="12" t="str">
        <f>Cenários!B14</f>
        <v>Um país com uma carga elevada que ainda não está atingindo um ou mais dos limiares 95</v>
      </c>
      <c r="G3" s="12" t="str">
        <f>Cenários!B15</f>
        <v>Um país com uma carga baixa que está atingindo um ou mais dos limiares 95</v>
      </c>
      <c r="H3" s="202"/>
      <c r="I3" s="202"/>
      <c r="J3" s="202"/>
      <c r="K3" s="202"/>
      <c r="L3" s="202"/>
      <c r="M3" s="206"/>
    </row>
    <row r="4" spans="1:13" ht="17.100000000000001" customHeight="1" thickBot="1" x14ac:dyDescent="0.25">
      <c r="A4" s="199"/>
      <c r="B4" s="203"/>
      <c r="C4" s="203"/>
      <c r="D4" s="59" t="str">
        <f>Cenários!C12</f>
        <v>Limitado, possivelmente alguns usuários de TARV sem supressão e alguns subsegmentos específicos que geralmente sofrem com a carência de serviços</v>
      </c>
      <c r="E4" s="59" t="str">
        <f>Cenários!C13</f>
        <v>Meninas adolescentes e mulheres jovens, populações-chave, homens</v>
      </c>
      <c r="F4" s="59" t="str">
        <f>Cenários!C14</f>
        <v>Clinicamente instável/sintomático, lacunas em todos os grupos populacionais</v>
      </c>
      <c r="G4" s="59" t="str">
        <f>Cenários!C15</f>
        <v>Clinicamente instável/sintomático, lacunas em todos os grupos populacionais</v>
      </c>
      <c r="H4" s="203"/>
      <c r="I4" s="202"/>
      <c r="J4" s="202"/>
      <c r="K4" s="202"/>
      <c r="L4" s="202"/>
      <c r="M4" s="206"/>
    </row>
    <row r="5" spans="1:13" ht="18" customHeight="1" thickBot="1" x14ac:dyDescent="0.25">
      <c r="A5" s="196" t="s">
        <v>270</v>
      </c>
      <c r="B5" s="60" t="s">
        <v>271</v>
      </c>
      <c r="C5" s="61" t="s">
        <v>272</v>
      </c>
      <c r="D5" s="62" t="s">
        <v>73</v>
      </c>
      <c r="E5" s="62" t="s">
        <v>73</v>
      </c>
      <c r="F5" s="62" t="s">
        <v>73</v>
      </c>
      <c r="G5" s="62" t="s">
        <v>73</v>
      </c>
      <c r="H5" s="128" t="s">
        <v>273</v>
      </c>
      <c r="I5" s="110" t="s">
        <v>274</v>
      </c>
      <c r="L5" s="64" t="s">
        <v>275</v>
      </c>
    </row>
    <row r="6" spans="1:13" ht="15" customHeight="1" x14ac:dyDescent="0.2">
      <c r="A6" s="197"/>
      <c r="B6" s="176" t="s">
        <v>276</v>
      </c>
      <c r="C6" s="65" t="s">
        <v>277</v>
      </c>
      <c r="D6" s="66" t="s">
        <v>73</v>
      </c>
      <c r="E6" s="66" t="s">
        <v>73</v>
      </c>
      <c r="F6" s="66" t="s">
        <v>73</v>
      </c>
      <c r="G6" s="66" t="s">
        <v>73</v>
      </c>
      <c r="H6" s="129" t="s">
        <v>278</v>
      </c>
      <c r="I6" s="104" t="s">
        <v>279</v>
      </c>
      <c r="L6" s="69" t="s">
        <v>280</v>
      </c>
      <c r="M6" s="70">
        <v>53</v>
      </c>
    </row>
    <row r="7" spans="1:13" ht="20.100000000000001" customHeight="1" x14ac:dyDescent="0.2">
      <c r="A7" s="197"/>
      <c r="B7" s="198"/>
      <c r="C7" s="57" t="s">
        <v>281</v>
      </c>
      <c r="D7" s="29" t="s">
        <v>73</v>
      </c>
      <c r="E7" s="29" t="s">
        <v>73</v>
      </c>
      <c r="F7" s="29" t="s">
        <v>73</v>
      </c>
      <c r="G7" s="29" t="s">
        <v>73</v>
      </c>
      <c r="H7" s="130" t="s">
        <v>282</v>
      </c>
      <c r="I7" s="105" t="s">
        <v>283</v>
      </c>
      <c r="J7" s="54" t="s">
        <v>104</v>
      </c>
      <c r="K7" s="55" t="s">
        <v>110</v>
      </c>
      <c r="L7" s="56" t="s">
        <v>280</v>
      </c>
      <c r="M7" s="71">
        <v>86</v>
      </c>
    </row>
    <row r="8" spans="1:13" ht="18" customHeight="1" x14ac:dyDescent="0.2">
      <c r="A8" s="197"/>
      <c r="B8" s="198"/>
      <c r="C8" s="57" t="s">
        <v>284</v>
      </c>
      <c r="D8" s="29" t="s">
        <v>77</v>
      </c>
      <c r="E8" s="29" t="s">
        <v>77</v>
      </c>
      <c r="F8" s="29" t="s">
        <v>73</v>
      </c>
      <c r="G8" s="29" t="s">
        <v>77</v>
      </c>
      <c r="H8" s="130" t="s">
        <v>285</v>
      </c>
      <c r="I8" s="105" t="s">
        <v>286</v>
      </c>
      <c r="L8" s="56" t="s">
        <v>280</v>
      </c>
      <c r="M8" s="71">
        <v>86</v>
      </c>
    </row>
    <row r="9" spans="1:13" ht="33" customHeight="1" x14ac:dyDescent="0.2">
      <c r="A9" s="197"/>
      <c r="B9" s="198"/>
      <c r="C9" s="57" t="s">
        <v>287</v>
      </c>
      <c r="D9" s="29" t="s">
        <v>77</v>
      </c>
      <c r="E9" s="29" t="s">
        <v>75</v>
      </c>
      <c r="F9" s="29" t="s">
        <v>73</v>
      </c>
      <c r="G9" s="29" t="s">
        <v>77</v>
      </c>
      <c r="H9" s="130" t="s">
        <v>288</v>
      </c>
      <c r="I9" s="105" t="s">
        <v>289</v>
      </c>
      <c r="L9" s="56" t="s">
        <v>280</v>
      </c>
      <c r="M9" s="71" t="s">
        <v>290</v>
      </c>
    </row>
    <row r="10" spans="1:13" ht="33" customHeight="1" x14ac:dyDescent="0.2">
      <c r="A10" s="197"/>
      <c r="B10" s="198"/>
      <c r="C10" s="57" t="s">
        <v>291</v>
      </c>
      <c r="D10" s="29" t="s">
        <v>73</v>
      </c>
      <c r="E10" s="29" t="s">
        <v>73</v>
      </c>
      <c r="F10" s="29" t="s">
        <v>73</v>
      </c>
      <c r="G10" s="29" t="s">
        <v>73</v>
      </c>
      <c r="H10" s="130" t="s">
        <v>292</v>
      </c>
      <c r="I10" s="105" t="s">
        <v>293</v>
      </c>
      <c r="J10" s="54" t="s">
        <v>104</v>
      </c>
      <c r="K10" s="55" t="s">
        <v>294</v>
      </c>
      <c r="L10" s="56" t="s">
        <v>280</v>
      </c>
      <c r="M10" s="71">
        <v>90</v>
      </c>
    </row>
    <row r="11" spans="1:13" ht="20.100000000000001" customHeight="1" x14ac:dyDescent="0.2">
      <c r="A11" s="197"/>
      <c r="B11" s="198"/>
      <c r="C11" s="57" t="s">
        <v>295</v>
      </c>
      <c r="D11" s="29" t="s">
        <v>75</v>
      </c>
      <c r="E11" s="29" t="s">
        <v>75</v>
      </c>
      <c r="F11" s="29" t="s">
        <v>75</v>
      </c>
      <c r="G11" s="29" t="s">
        <v>77</v>
      </c>
      <c r="H11" s="130" t="s">
        <v>296</v>
      </c>
      <c r="I11" s="105" t="s">
        <v>297</v>
      </c>
      <c r="J11" s="54" t="s">
        <v>191</v>
      </c>
      <c r="K11" s="55" t="s">
        <v>298</v>
      </c>
      <c r="L11" s="56" t="s">
        <v>280</v>
      </c>
      <c r="M11" s="71">
        <v>90</v>
      </c>
    </row>
    <row r="12" spans="1:13" ht="18" customHeight="1" x14ac:dyDescent="0.2">
      <c r="A12" s="197"/>
      <c r="B12" s="198"/>
      <c r="C12" s="57" t="s">
        <v>299</v>
      </c>
      <c r="D12" s="29" t="s">
        <v>73</v>
      </c>
      <c r="E12" s="29" t="s">
        <v>73</v>
      </c>
      <c r="F12" s="29" t="s">
        <v>73</v>
      </c>
      <c r="G12" s="29" t="s">
        <v>73</v>
      </c>
      <c r="H12" s="130" t="s">
        <v>300</v>
      </c>
      <c r="I12" s="105" t="s">
        <v>301</v>
      </c>
      <c r="L12" s="56" t="s">
        <v>280</v>
      </c>
      <c r="M12" s="71">
        <v>52</v>
      </c>
    </row>
    <row r="13" spans="1:13" ht="19.350000000000001" customHeight="1" x14ac:dyDescent="0.2">
      <c r="A13" s="197"/>
      <c r="B13" s="198"/>
      <c r="C13" s="57" t="s">
        <v>302</v>
      </c>
      <c r="D13" s="29" t="s">
        <v>77</v>
      </c>
      <c r="E13" s="29" t="s">
        <v>77</v>
      </c>
      <c r="F13" s="29" t="s">
        <v>75</v>
      </c>
      <c r="G13" s="29" t="s">
        <v>75</v>
      </c>
      <c r="H13" s="130" t="s">
        <v>300</v>
      </c>
      <c r="I13" s="105" t="s">
        <v>301</v>
      </c>
      <c r="L13" s="56" t="s">
        <v>280</v>
      </c>
      <c r="M13" s="71">
        <v>52</v>
      </c>
    </row>
    <row r="14" spans="1:13" ht="19.350000000000001" customHeight="1" x14ac:dyDescent="0.2">
      <c r="A14" s="197"/>
      <c r="B14" s="198"/>
      <c r="C14" s="57" t="s">
        <v>303</v>
      </c>
      <c r="D14" s="29" t="s">
        <v>73</v>
      </c>
      <c r="E14" s="29" t="s">
        <v>73</v>
      </c>
      <c r="F14" s="29" t="s">
        <v>73</v>
      </c>
      <c r="G14" s="29" t="s">
        <v>73</v>
      </c>
      <c r="H14" s="130" t="s">
        <v>304</v>
      </c>
      <c r="I14" s="105" t="s">
        <v>305</v>
      </c>
      <c r="L14" s="56" t="s">
        <v>280</v>
      </c>
      <c r="M14" s="71">
        <v>52</v>
      </c>
    </row>
    <row r="15" spans="1:13" ht="19.350000000000001" customHeight="1" x14ac:dyDescent="0.2">
      <c r="A15" s="197"/>
      <c r="B15" s="198"/>
      <c r="C15" s="57" t="s">
        <v>306</v>
      </c>
      <c r="D15" s="29" t="s">
        <v>73</v>
      </c>
      <c r="E15" s="29" t="s">
        <v>73</v>
      </c>
      <c r="F15" s="29" t="s">
        <v>73</v>
      </c>
      <c r="G15" s="29" t="s">
        <v>73</v>
      </c>
      <c r="H15" s="130" t="s">
        <v>307</v>
      </c>
      <c r="I15" s="105" t="s">
        <v>305</v>
      </c>
      <c r="L15" s="56" t="s">
        <v>280</v>
      </c>
      <c r="M15" s="71">
        <v>52</v>
      </c>
    </row>
    <row r="16" spans="1:13" ht="19.350000000000001" customHeight="1" x14ac:dyDescent="0.2">
      <c r="A16" s="197"/>
      <c r="B16" s="198"/>
      <c r="C16" s="57" t="s">
        <v>308</v>
      </c>
      <c r="D16" s="29" t="s">
        <v>73</v>
      </c>
      <c r="E16" s="29" t="s">
        <v>73</v>
      </c>
      <c r="F16" s="29" t="s">
        <v>73</v>
      </c>
      <c r="G16" s="29" t="s">
        <v>75</v>
      </c>
      <c r="H16" s="130" t="s">
        <v>309</v>
      </c>
      <c r="I16" s="105" t="s">
        <v>310</v>
      </c>
      <c r="L16" s="56" t="s">
        <v>280</v>
      </c>
      <c r="M16" s="71">
        <v>53</v>
      </c>
    </row>
    <row r="17" spans="1:13" ht="19.350000000000001" customHeight="1" x14ac:dyDescent="0.2">
      <c r="A17" s="197"/>
      <c r="B17" s="198"/>
      <c r="C17" s="57" t="s">
        <v>311</v>
      </c>
      <c r="D17" s="29" t="s">
        <v>77</v>
      </c>
      <c r="E17" s="29" t="s">
        <v>75</v>
      </c>
      <c r="F17" s="29" t="s">
        <v>73</v>
      </c>
      <c r="G17" s="29" t="s">
        <v>77</v>
      </c>
      <c r="H17" s="130" t="s">
        <v>312</v>
      </c>
      <c r="I17" s="105" t="s">
        <v>313</v>
      </c>
      <c r="J17" s="54" t="s">
        <v>104</v>
      </c>
      <c r="K17" s="55" t="s">
        <v>149</v>
      </c>
      <c r="L17" s="56" t="s">
        <v>280</v>
      </c>
      <c r="M17" s="71" t="s">
        <v>314</v>
      </c>
    </row>
    <row r="18" spans="1:13" ht="37.35" customHeight="1" x14ac:dyDescent="0.2">
      <c r="A18" s="197"/>
      <c r="B18" s="198"/>
      <c r="C18" s="57" t="s">
        <v>315</v>
      </c>
      <c r="D18" s="29" t="s">
        <v>77</v>
      </c>
      <c r="E18" s="29" t="s">
        <v>75</v>
      </c>
      <c r="F18" s="29" t="s">
        <v>75</v>
      </c>
      <c r="G18" s="29" t="s">
        <v>77</v>
      </c>
      <c r="H18" s="130" t="s">
        <v>312</v>
      </c>
      <c r="I18" s="105" t="s">
        <v>316</v>
      </c>
      <c r="J18" s="54" t="s">
        <v>191</v>
      </c>
      <c r="K18" s="55" t="s">
        <v>317</v>
      </c>
      <c r="L18" s="56" t="s">
        <v>280</v>
      </c>
      <c r="M18" s="71" t="s">
        <v>314</v>
      </c>
    </row>
    <row r="19" spans="1:13" ht="16.350000000000001" customHeight="1" x14ac:dyDescent="0.2">
      <c r="A19" s="197"/>
      <c r="B19" s="198"/>
      <c r="C19" s="57" t="s">
        <v>318</v>
      </c>
      <c r="D19" s="29" t="s">
        <v>75</v>
      </c>
      <c r="E19" s="29" t="s">
        <v>73</v>
      </c>
      <c r="F19" s="29" t="s">
        <v>73</v>
      </c>
      <c r="G19" s="29" t="s">
        <v>77</v>
      </c>
      <c r="H19" s="130" t="s">
        <v>319</v>
      </c>
    </row>
    <row r="20" spans="1:13" ht="16.350000000000001" customHeight="1" x14ac:dyDescent="0.2">
      <c r="A20" s="197"/>
      <c r="B20" s="198"/>
      <c r="C20" s="57" t="s">
        <v>320</v>
      </c>
      <c r="D20" s="29" t="s">
        <v>77</v>
      </c>
      <c r="E20" s="29" t="s">
        <v>73</v>
      </c>
      <c r="F20" s="29" t="s">
        <v>73</v>
      </c>
      <c r="G20" s="29" t="s">
        <v>77</v>
      </c>
      <c r="H20" s="130" t="s">
        <v>319</v>
      </c>
    </row>
    <row r="21" spans="1:13" ht="33.75" customHeight="1" x14ac:dyDescent="0.2">
      <c r="A21" s="197"/>
      <c r="B21" s="198"/>
      <c r="C21" s="57" t="s">
        <v>321</v>
      </c>
      <c r="D21" s="29" t="s">
        <v>77</v>
      </c>
      <c r="E21" s="29" t="s">
        <v>75</v>
      </c>
      <c r="F21" s="29" t="s">
        <v>75</v>
      </c>
      <c r="G21" s="29" t="s">
        <v>77</v>
      </c>
      <c r="H21" s="130" t="s">
        <v>319</v>
      </c>
    </row>
    <row r="22" spans="1:13" ht="16.350000000000001" customHeight="1" x14ac:dyDescent="0.2">
      <c r="A22" s="197"/>
      <c r="B22" s="198"/>
      <c r="C22" s="57" t="s">
        <v>322</v>
      </c>
      <c r="D22" s="29" t="s">
        <v>77</v>
      </c>
      <c r="E22" s="29" t="s">
        <v>77</v>
      </c>
      <c r="F22" s="29" t="s">
        <v>75</v>
      </c>
      <c r="G22" s="29" t="s">
        <v>77</v>
      </c>
      <c r="H22" s="130" t="s">
        <v>319</v>
      </c>
    </row>
    <row r="23" spans="1:13" ht="28.35" customHeight="1" x14ac:dyDescent="0.2">
      <c r="A23" s="197"/>
      <c r="B23" s="198"/>
      <c r="C23" s="57" t="s">
        <v>323</v>
      </c>
      <c r="D23" s="29" t="s">
        <v>73</v>
      </c>
      <c r="E23" s="29" t="s">
        <v>73</v>
      </c>
      <c r="F23" s="29" t="s">
        <v>73</v>
      </c>
      <c r="G23" s="29" t="s">
        <v>75</v>
      </c>
      <c r="H23" s="130" t="s">
        <v>324</v>
      </c>
    </row>
    <row r="24" spans="1:13" ht="16.350000000000001" customHeight="1" x14ac:dyDescent="0.2">
      <c r="A24" s="197"/>
      <c r="B24" s="198"/>
      <c r="C24" s="57" t="s">
        <v>325</v>
      </c>
      <c r="D24" s="29" t="s">
        <v>77</v>
      </c>
      <c r="E24" s="29" t="s">
        <v>77</v>
      </c>
      <c r="F24" s="29" t="s">
        <v>77</v>
      </c>
      <c r="G24" s="29" t="s">
        <v>77</v>
      </c>
      <c r="H24" s="130" t="s">
        <v>324</v>
      </c>
    </row>
    <row r="25" spans="1:13" ht="22.35" customHeight="1" x14ac:dyDescent="0.2">
      <c r="A25" s="197"/>
      <c r="B25" s="198"/>
      <c r="C25" s="57" t="s">
        <v>326</v>
      </c>
      <c r="D25" s="29" t="s">
        <v>73</v>
      </c>
      <c r="E25" s="29" t="s">
        <v>73</v>
      </c>
      <c r="F25" s="29" t="s">
        <v>73</v>
      </c>
      <c r="G25" s="29" t="s">
        <v>73</v>
      </c>
      <c r="I25" s="105" t="s">
        <v>327</v>
      </c>
      <c r="L25" s="56" t="s">
        <v>328</v>
      </c>
      <c r="M25" s="71">
        <v>128</v>
      </c>
    </row>
    <row r="26" spans="1:13" ht="22.35" customHeight="1" x14ac:dyDescent="0.2">
      <c r="A26" s="197"/>
      <c r="B26" s="198"/>
      <c r="C26" s="57" t="s">
        <v>329</v>
      </c>
      <c r="D26" s="29" t="s">
        <v>77</v>
      </c>
      <c r="E26" s="29" t="s">
        <v>77</v>
      </c>
      <c r="F26" s="29" t="s">
        <v>77</v>
      </c>
      <c r="G26" s="29" t="s">
        <v>77</v>
      </c>
      <c r="I26" s="105" t="s">
        <v>327</v>
      </c>
      <c r="L26" s="56" t="s">
        <v>328</v>
      </c>
      <c r="M26" s="71">
        <v>128</v>
      </c>
    </row>
    <row r="27" spans="1:13" s="5" customFormat="1" ht="22.35" customHeight="1" thickBot="1" x14ac:dyDescent="0.25">
      <c r="A27" s="197"/>
      <c r="B27" s="199"/>
      <c r="C27" s="10" t="s">
        <v>330</v>
      </c>
      <c r="D27" s="10" t="s">
        <v>77</v>
      </c>
      <c r="E27" s="10" t="s">
        <v>77</v>
      </c>
      <c r="F27" s="10" t="s">
        <v>73</v>
      </c>
      <c r="G27" s="10" t="s">
        <v>77</v>
      </c>
      <c r="I27" s="106" t="s">
        <v>331</v>
      </c>
      <c r="L27" s="74" t="s">
        <v>328</v>
      </c>
      <c r="M27" s="75">
        <v>9</v>
      </c>
    </row>
    <row r="28" spans="1:13" ht="38.1" customHeight="1" x14ac:dyDescent="0.2">
      <c r="A28" s="197"/>
      <c r="B28" s="176" t="s">
        <v>332</v>
      </c>
      <c r="C28" s="65" t="s">
        <v>333</v>
      </c>
      <c r="D28" s="66" t="s">
        <v>73</v>
      </c>
      <c r="E28" s="66" t="s">
        <v>73</v>
      </c>
      <c r="F28" s="66" t="s">
        <v>73</v>
      </c>
      <c r="G28" s="66" t="s">
        <v>73</v>
      </c>
      <c r="H28" s="129" t="s">
        <v>334</v>
      </c>
      <c r="I28" s="104" t="s">
        <v>335</v>
      </c>
      <c r="J28" s="67" t="s">
        <v>104</v>
      </c>
      <c r="K28" s="68" t="s">
        <v>110</v>
      </c>
      <c r="L28" s="69" t="s">
        <v>280</v>
      </c>
      <c r="M28" s="70">
        <v>54</v>
      </c>
    </row>
    <row r="29" spans="1:13" ht="47.1" customHeight="1" x14ac:dyDescent="0.2">
      <c r="A29" s="197"/>
      <c r="B29" s="198"/>
      <c r="C29" s="57" t="s">
        <v>336</v>
      </c>
      <c r="D29" s="29" t="s">
        <v>75</v>
      </c>
      <c r="E29" s="29" t="s">
        <v>75</v>
      </c>
      <c r="F29" s="29" t="s">
        <v>75</v>
      </c>
      <c r="G29" s="29" t="s">
        <v>75</v>
      </c>
      <c r="H29" s="130" t="s">
        <v>334</v>
      </c>
      <c r="I29" s="105" t="s">
        <v>335</v>
      </c>
      <c r="J29" s="54" t="s">
        <v>104</v>
      </c>
      <c r="K29" s="55" t="s">
        <v>110</v>
      </c>
      <c r="L29" s="56" t="s">
        <v>280</v>
      </c>
      <c r="M29" s="71">
        <v>54</v>
      </c>
    </row>
    <row r="30" spans="1:13" ht="30" customHeight="1" x14ac:dyDescent="0.2">
      <c r="A30" s="197"/>
      <c r="B30" s="198"/>
      <c r="C30" s="57" t="s">
        <v>337</v>
      </c>
      <c r="D30" s="29" t="s">
        <v>77</v>
      </c>
      <c r="E30" s="29" t="s">
        <v>77</v>
      </c>
      <c r="F30" s="29" t="s">
        <v>77</v>
      </c>
      <c r="G30" s="29" t="s">
        <v>75</v>
      </c>
      <c r="H30" s="130" t="s">
        <v>334</v>
      </c>
      <c r="I30" s="105" t="s">
        <v>335</v>
      </c>
      <c r="J30" s="54" t="s">
        <v>104</v>
      </c>
      <c r="K30" s="55" t="s">
        <v>110</v>
      </c>
      <c r="L30" s="56" t="s">
        <v>280</v>
      </c>
      <c r="M30" s="71">
        <v>54</v>
      </c>
    </row>
    <row r="31" spans="1:13" ht="30" customHeight="1" x14ac:dyDescent="0.2">
      <c r="A31" s="197"/>
      <c r="B31" s="198"/>
      <c r="C31" s="57" t="s">
        <v>338</v>
      </c>
      <c r="D31" s="29" t="s">
        <v>73</v>
      </c>
      <c r="E31" s="29" t="s">
        <v>73</v>
      </c>
      <c r="F31" s="29" t="s">
        <v>73</v>
      </c>
      <c r="G31" s="29" t="s">
        <v>73</v>
      </c>
      <c r="H31" s="130" t="s">
        <v>334</v>
      </c>
      <c r="I31" s="105" t="s">
        <v>339</v>
      </c>
      <c r="J31" s="55" t="s">
        <v>104</v>
      </c>
      <c r="K31" s="55" t="s">
        <v>110</v>
      </c>
      <c r="L31" s="56" t="s">
        <v>280</v>
      </c>
      <c r="M31" s="71" t="s">
        <v>340</v>
      </c>
    </row>
    <row r="32" spans="1:13" ht="18" customHeight="1" x14ac:dyDescent="0.2">
      <c r="A32" s="197"/>
      <c r="B32" s="198"/>
      <c r="C32" s="57" t="s">
        <v>341</v>
      </c>
      <c r="D32" s="29" t="s">
        <v>77</v>
      </c>
      <c r="E32" s="29" t="s">
        <v>77</v>
      </c>
      <c r="F32" s="29" t="s">
        <v>77</v>
      </c>
      <c r="G32" s="29" t="s">
        <v>77</v>
      </c>
      <c r="H32" s="130" t="s">
        <v>342</v>
      </c>
      <c r="I32" s="105" t="s">
        <v>339</v>
      </c>
      <c r="J32" s="55" t="s">
        <v>104</v>
      </c>
      <c r="K32" s="55" t="s">
        <v>110</v>
      </c>
      <c r="L32" s="56" t="s">
        <v>280</v>
      </c>
      <c r="M32" s="71" t="s">
        <v>340</v>
      </c>
    </row>
    <row r="33" spans="1:13" ht="44.1" customHeight="1" x14ac:dyDescent="0.2">
      <c r="A33" s="197"/>
      <c r="B33" s="198"/>
      <c r="C33" s="57" t="s">
        <v>343</v>
      </c>
      <c r="D33" s="29" t="s">
        <v>73</v>
      </c>
      <c r="E33" s="29" t="s">
        <v>73</v>
      </c>
      <c r="F33" s="29" t="s">
        <v>73</v>
      </c>
      <c r="G33" s="29" t="s">
        <v>73</v>
      </c>
      <c r="H33" s="130" t="s">
        <v>344</v>
      </c>
      <c r="I33" s="105" t="s">
        <v>339</v>
      </c>
      <c r="J33" s="55" t="s">
        <v>104</v>
      </c>
      <c r="K33" s="55" t="s">
        <v>110</v>
      </c>
      <c r="L33" s="56" t="s">
        <v>280</v>
      </c>
      <c r="M33" s="71" t="s">
        <v>340</v>
      </c>
    </row>
    <row r="34" spans="1:13" ht="32.1" customHeight="1" x14ac:dyDescent="0.2">
      <c r="A34" s="197"/>
      <c r="B34" s="198"/>
      <c r="C34" s="57" t="s">
        <v>345</v>
      </c>
      <c r="D34" s="29" t="s">
        <v>77</v>
      </c>
      <c r="E34" s="29" t="s">
        <v>75</v>
      </c>
      <c r="F34" s="29" t="s">
        <v>75</v>
      </c>
      <c r="G34" s="29" t="s">
        <v>77</v>
      </c>
      <c r="I34" s="105" t="s">
        <v>339</v>
      </c>
      <c r="J34" s="55" t="s">
        <v>104</v>
      </c>
      <c r="K34" s="55" t="s">
        <v>110</v>
      </c>
      <c r="L34" s="56" t="s">
        <v>280</v>
      </c>
      <c r="M34" s="71" t="s">
        <v>340</v>
      </c>
    </row>
    <row r="35" spans="1:13" ht="32.1" customHeight="1" x14ac:dyDescent="0.2">
      <c r="A35" s="197"/>
      <c r="B35" s="198"/>
      <c r="C35" s="57" t="s">
        <v>346</v>
      </c>
      <c r="D35" s="29" t="s">
        <v>77</v>
      </c>
      <c r="E35" s="29" t="s">
        <v>77</v>
      </c>
      <c r="F35" s="29" t="s">
        <v>75</v>
      </c>
      <c r="G35" s="29" t="s">
        <v>77</v>
      </c>
      <c r="I35" s="105" t="s">
        <v>339</v>
      </c>
      <c r="J35" s="55" t="s">
        <v>104</v>
      </c>
      <c r="K35" s="55" t="s">
        <v>110</v>
      </c>
      <c r="L35" s="56" t="s">
        <v>280</v>
      </c>
      <c r="M35" s="71" t="s">
        <v>340</v>
      </c>
    </row>
    <row r="36" spans="1:13" ht="32.1" customHeight="1" x14ac:dyDescent="0.2">
      <c r="A36" s="197"/>
      <c r="B36" s="198"/>
      <c r="C36" s="57" t="s">
        <v>347</v>
      </c>
      <c r="D36" s="29" t="s">
        <v>77</v>
      </c>
      <c r="E36" s="29" t="s">
        <v>75</v>
      </c>
      <c r="F36" s="29" t="s">
        <v>75</v>
      </c>
      <c r="G36" s="29" t="s">
        <v>73</v>
      </c>
      <c r="I36" s="105" t="s">
        <v>339</v>
      </c>
      <c r="J36" s="55" t="s">
        <v>104</v>
      </c>
      <c r="K36" s="55" t="s">
        <v>110</v>
      </c>
      <c r="L36" s="56" t="s">
        <v>280</v>
      </c>
      <c r="M36" s="71" t="s">
        <v>340</v>
      </c>
    </row>
    <row r="37" spans="1:13" ht="32.1" customHeight="1" x14ac:dyDescent="0.2">
      <c r="A37" s="197"/>
      <c r="B37" s="198"/>
      <c r="C37" s="57" t="s">
        <v>348</v>
      </c>
      <c r="D37" s="29" t="s">
        <v>77</v>
      </c>
      <c r="E37" s="29" t="s">
        <v>75</v>
      </c>
      <c r="F37" s="29" t="s">
        <v>77</v>
      </c>
      <c r="G37" s="29" t="s">
        <v>73</v>
      </c>
      <c r="I37" s="105" t="s">
        <v>339</v>
      </c>
      <c r="J37" s="55" t="s">
        <v>104</v>
      </c>
      <c r="K37" s="55" t="s">
        <v>110</v>
      </c>
      <c r="L37" s="56" t="s">
        <v>280</v>
      </c>
      <c r="M37" s="71" t="s">
        <v>340</v>
      </c>
    </row>
    <row r="38" spans="1:13" ht="35.1" customHeight="1" x14ac:dyDescent="0.2">
      <c r="A38" s="197"/>
      <c r="B38" s="198"/>
      <c r="C38" s="57" t="s">
        <v>349</v>
      </c>
      <c r="D38" s="29" t="s">
        <v>82</v>
      </c>
      <c r="E38" s="29" t="s">
        <v>75</v>
      </c>
      <c r="F38" s="29" t="s">
        <v>75</v>
      </c>
      <c r="G38" s="29" t="s">
        <v>77</v>
      </c>
    </row>
    <row r="39" spans="1:13" ht="28.35" customHeight="1" x14ac:dyDescent="0.2">
      <c r="A39" s="197"/>
      <c r="B39" s="198"/>
      <c r="C39" s="57" t="s">
        <v>350</v>
      </c>
      <c r="D39" s="29" t="s">
        <v>77</v>
      </c>
      <c r="E39" s="29" t="s">
        <v>77</v>
      </c>
      <c r="F39" s="29" t="s">
        <v>75</v>
      </c>
      <c r="G39" s="29" t="s">
        <v>77</v>
      </c>
    </row>
    <row r="40" spans="1:13" ht="36" customHeight="1" thickBot="1" x14ac:dyDescent="0.25">
      <c r="A40" s="197"/>
      <c r="B40" s="199"/>
      <c r="C40" s="113" t="s">
        <v>351</v>
      </c>
      <c r="D40" s="53" t="s">
        <v>77</v>
      </c>
      <c r="E40" s="53" t="s">
        <v>77</v>
      </c>
      <c r="F40" s="53" t="s">
        <v>77</v>
      </c>
      <c r="G40" s="53" t="s">
        <v>77</v>
      </c>
    </row>
    <row r="41" spans="1:13" ht="33" customHeight="1" x14ac:dyDescent="0.2">
      <c r="A41" s="197"/>
      <c r="B41" s="176" t="s">
        <v>352</v>
      </c>
      <c r="C41" s="65" t="s">
        <v>353</v>
      </c>
      <c r="D41" s="66" t="s">
        <v>77</v>
      </c>
      <c r="E41" s="66" t="s">
        <v>77</v>
      </c>
      <c r="F41" s="66" t="s">
        <v>75</v>
      </c>
      <c r="G41" s="66" t="s">
        <v>77</v>
      </c>
      <c r="H41" s="129" t="s">
        <v>354</v>
      </c>
      <c r="I41" s="104" t="s">
        <v>355</v>
      </c>
    </row>
    <row r="42" spans="1:13" ht="28.35" customHeight="1" x14ac:dyDescent="0.2">
      <c r="A42" s="197"/>
      <c r="B42" s="198"/>
      <c r="C42" s="57" t="s">
        <v>356</v>
      </c>
      <c r="D42" s="29" t="s">
        <v>82</v>
      </c>
      <c r="E42" s="29" t="s">
        <v>75</v>
      </c>
      <c r="F42" s="29" t="s">
        <v>75</v>
      </c>
      <c r="G42" s="29" t="s">
        <v>75</v>
      </c>
      <c r="H42" s="130" t="s">
        <v>354</v>
      </c>
    </row>
    <row r="43" spans="1:13" ht="29.1" customHeight="1" x14ac:dyDescent="0.2">
      <c r="A43" s="197"/>
      <c r="B43" s="198"/>
      <c r="C43" s="57" t="s">
        <v>357</v>
      </c>
      <c r="D43" s="29" t="s">
        <v>75</v>
      </c>
      <c r="E43" s="29" t="s">
        <v>73</v>
      </c>
      <c r="F43" s="29" t="s">
        <v>73</v>
      </c>
      <c r="G43" s="29" t="s">
        <v>73</v>
      </c>
      <c r="H43" s="130" t="s">
        <v>354</v>
      </c>
      <c r="I43" s="105" t="s">
        <v>358</v>
      </c>
      <c r="J43" s="54" t="s">
        <v>104</v>
      </c>
      <c r="K43" s="55" t="s">
        <v>317</v>
      </c>
      <c r="L43" s="56" t="s">
        <v>280</v>
      </c>
      <c r="M43" s="71" t="s">
        <v>359</v>
      </c>
    </row>
    <row r="44" spans="1:13" ht="28.35" customHeight="1" x14ac:dyDescent="0.2">
      <c r="A44" s="197"/>
      <c r="B44" s="198"/>
      <c r="C44" s="57" t="s">
        <v>360</v>
      </c>
      <c r="D44" s="29" t="s">
        <v>73</v>
      </c>
      <c r="E44" s="29" t="s">
        <v>73</v>
      </c>
      <c r="F44" s="29" t="s">
        <v>73</v>
      </c>
      <c r="G44" s="29" t="s">
        <v>73</v>
      </c>
      <c r="H44" s="130" t="s">
        <v>354</v>
      </c>
    </row>
    <row r="45" spans="1:13" ht="32.1" customHeight="1" x14ac:dyDescent="0.2">
      <c r="A45" s="197"/>
      <c r="B45" s="198"/>
      <c r="C45" s="57" t="s">
        <v>361</v>
      </c>
      <c r="D45" s="29" t="s">
        <v>77</v>
      </c>
      <c r="E45" s="29" t="s">
        <v>75</v>
      </c>
      <c r="F45" s="29" t="s">
        <v>75</v>
      </c>
      <c r="G45" s="29" t="s">
        <v>73</v>
      </c>
      <c r="H45" s="130" t="s">
        <v>354</v>
      </c>
      <c r="I45" s="105" t="s">
        <v>358</v>
      </c>
      <c r="J45" s="54" t="s">
        <v>104</v>
      </c>
      <c r="K45" s="55" t="s">
        <v>317</v>
      </c>
      <c r="L45" s="56" t="s">
        <v>280</v>
      </c>
      <c r="M45" s="71" t="s">
        <v>359</v>
      </c>
    </row>
    <row r="46" spans="1:13" ht="28.35" customHeight="1" x14ac:dyDescent="0.2">
      <c r="A46" s="197"/>
      <c r="B46" s="198"/>
      <c r="C46" s="57" t="s">
        <v>362</v>
      </c>
      <c r="D46" s="29" t="s">
        <v>77</v>
      </c>
      <c r="E46" s="29" t="s">
        <v>77</v>
      </c>
      <c r="F46" s="29" t="s">
        <v>77</v>
      </c>
      <c r="G46" s="29" t="s">
        <v>77</v>
      </c>
      <c r="H46" s="130" t="s">
        <v>354</v>
      </c>
      <c r="I46" s="105" t="s">
        <v>358</v>
      </c>
      <c r="J46" s="54" t="s">
        <v>104</v>
      </c>
      <c r="K46" s="55" t="s">
        <v>317</v>
      </c>
      <c r="L46" s="56" t="s">
        <v>280</v>
      </c>
    </row>
    <row r="47" spans="1:13" ht="16.350000000000001" customHeight="1" x14ac:dyDescent="0.2">
      <c r="A47" s="197"/>
      <c r="B47" s="198"/>
      <c r="C47" s="57" t="s">
        <v>363</v>
      </c>
      <c r="D47" s="29" t="s">
        <v>77</v>
      </c>
      <c r="E47" s="29" t="s">
        <v>77</v>
      </c>
      <c r="F47" s="29" t="s">
        <v>77</v>
      </c>
      <c r="G47" s="29" t="s">
        <v>77</v>
      </c>
    </row>
    <row r="48" spans="1:13" s="5" customFormat="1" ht="18" customHeight="1" thickBot="1" x14ac:dyDescent="0.25">
      <c r="A48" s="197"/>
      <c r="B48" s="198"/>
      <c r="C48" s="57" t="s">
        <v>364</v>
      </c>
      <c r="D48" s="29" t="s">
        <v>77</v>
      </c>
      <c r="E48" s="29" t="s">
        <v>77</v>
      </c>
      <c r="F48" s="29" t="s">
        <v>77</v>
      </c>
      <c r="G48" s="29" t="s">
        <v>77</v>
      </c>
    </row>
    <row r="49" spans="1:13" ht="17.100000000000001" customHeight="1" x14ac:dyDescent="0.2">
      <c r="A49" s="197"/>
      <c r="B49" s="198"/>
      <c r="C49" s="57" t="s">
        <v>365</v>
      </c>
      <c r="D49" s="29" t="s">
        <v>77</v>
      </c>
      <c r="E49" s="29" t="s">
        <v>75</v>
      </c>
      <c r="F49" s="29" t="s">
        <v>75</v>
      </c>
      <c r="G49" s="29" t="s">
        <v>77</v>
      </c>
      <c r="I49" s="105" t="s">
        <v>366</v>
      </c>
      <c r="L49" s="56" t="s">
        <v>280</v>
      </c>
      <c r="M49" s="71">
        <v>53</v>
      </c>
    </row>
    <row r="50" spans="1:13" ht="16.350000000000001" customHeight="1" x14ac:dyDescent="0.2">
      <c r="A50" s="197"/>
      <c r="B50" s="198"/>
      <c r="C50" s="57" t="s">
        <v>367</v>
      </c>
      <c r="D50" s="29" t="s">
        <v>77</v>
      </c>
      <c r="E50" s="29" t="s">
        <v>77</v>
      </c>
      <c r="F50" s="29" t="s">
        <v>77</v>
      </c>
      <c r="G50" s="29" t="s">
        <v>77</v>
      </c>
    </row>
    <row r="51" spans="1:13" ht="16.350000000000001" customHeight="1" x14ac:dyDescent="0.2">
      <c r="A51" s="197"/>
      <c r="B51" s="198"/>
      <c r="C51" s="57" t="s">
        <v>368</v>
      </c>
      <c r="D51" s="29" t="s">
        <v>75</v>
      </c>
      <c r="E51" s="29" t="s">
        <v>73</v>
      </c>
      <c r="F51" s="29" t="s">
        <v>73</v>
      </c>
      <c r="G51" s="29" t="s">
        <v>77</v>
      </c>
    </row>
    <row r="52" spans="1:13" ht="16.350000000000001" customHeight="1" x14ac:dyDescent="0.2">
      <c r="A52" s="197"/>
      <c r="B52" s="198"/>
      <c r="C52" s="57" t="s">
        <v>369</v>
      </c>
      <c r="D52" s="29" t="s">
        <v>77</v>
      </c>
      <c r="E52" s="29" t="s">
        <v>77</v>
      </c>
      <c r="F52" s="29" t="s">
        <v>77</v>
      </c>
      <c r="G52" s="29" t="s">
        <v>77</v>
      </c>
    </row>
    <row r="53" spans="1:13" ht="17.100000000000001" customHeight="1" thickBot="1" x14ac:dyDescent="0.25">
      <c r="A53" s="197"/>
      <c r="B53" s="199"/>
      <c r="C53" s="76" t="s">
        <v>370</v>
      </c>
      <c r="D53" s="10" t="s">
        <v>77</v>
      </c>
      <c r="E53" s="10" t="s">
        <v>77</v>
      </c>
      <c r="F53" s="10" t="s">
        <v>77</v>
      </c>
      <c r="G53" s="10" t="s">
        <v>77</v>
      </c>
    </row>
    <row r="54" spans="1:13" ht="20.100000000000001" customHeight="1" thickBot="1" x14ac:dyDescent="0.25">
      <c r="A54" s="197"/>
      <c r="B54" s="132" t="s">
        <v>371</v>
      </c>
      <c r="C54" s="133" t="s">
        <v>372</v>
      </c>
      <c r="D54" s="11" t="s">
        <v>80</v>
      </c>
      <c r="E54" s="11" t="s">
        <v>80</v>
      </c>
      <c r="F54" s="11" t="s">
        <v>80</v>
      </c>
      <c r="G54" s="11" t="s">
        <v>80</v>
      </c>
      <c r="H54" s="131" t="s">
        <v>373</v>
      </c>
      <c r="I54" s="111" t="s">
        <v>374</v>
      </c>
      <c r="J54" s="97" t="s">
        <v>191</v>
      </c>
      <c r="K54" s="98" t="s">
        <v>298</v>
      </c>
      <c r="L54" s="102" t="s">
        <v>280</v>
      </c>
      <c r="M54" s="103">
        <v>132</v>
      </c>
    </row>
  </sheetData>
  <mergeCells count="14">
    <mergeCell ref="A5:A54"/>
    <mergeCell ref="B41:B53"/>
    <mergeCell ref="B6:B27"/>
    <mergeCell ref="B2:B4"/>
    <mergeCell ref="M2:M4"/>
    <mergeCell ref="B28:B40"/>
    <mergeCell ref="I2:I4"/>
    <mergeCell ref="A1:M1"/>
    <mergeCell ref="A2:A4"/>
    <mergeCell ref="C2:C4"/>
    <mergeCell ref="J2:J4"/>
    <mergeCell ref="H2:H4"/>
    <mergeCell ref="K2:K4"/>
    <mergeCell ref="L2:L4"/>
  </mergeCells>
  <conditionalFormatting sqref="A1:M1048576">
    <cfRule type="cellIs" dxfId="9" priority="4" operator="equal">
      <formula>"Mínimo"</formula>
    </cfRule>
    <cfRule type="cellIs" dxfId="8" priority="5" operator="equal">
      <formula>"Padrão"</formula>
    </cfRule>
    <cfRule type="cellIs" dxfId="7" priority="6" operator="equal">
      <formula>"Ideal"</formula>
    </cfRule>
    <cfRule type="cellIs" dxfId="6" priority="10" operator="equal">
      <formula>"Não aplicável"</formula>
    </cfRule>
    <cfRule type="cellIs" dxfId="5" priority="11" operator="equal">
      <formula>"Descontinuação"</formula>
    </cfRule>
  </conditionalFormatting>
  <dataValidations count="1">
    <dataValidation type="list" allowBlank="1" showInputMessage="1" showErrorMessage="1" sqref="D2:G4 D599:G1048576" xr:uid="{00000000-0002-0000-0500-000000000000}">
      <formula1>Package</formula1>
    </dataValidation>
  </dataValidations>
  <hyperlinks>
    <hyperlink ref="L5" r:id="rId1" xr:uid="{00000000-0004-0000-0500-000000000000}"/>
    <hyperlink ref="L6" r:id="rId2" xr:uid="{00000000-0004-0000-0500-000001000000}"/>
    <hyperlink ref="L7" r:id="rId3" xr:uid="{00000000-0004-0000-0500-000002000000}"/>
    <hyperlink ref="L8" r:id="rId4" xr:uid="{00000000-0004-0000-0500-000003000000}"/>
    <hyperlink ref="L9" r:id="rId5" xr:uid="{00000000-0004-0000-0500-000004000000}"/>
    <hyperlink ref="L10" r:id="rId6" xr:uid="{00000000-0004-0000-0500-000005000000}"/>
    <hyperlink ref="L11" r:id="rId7" xr:uid="{00000000-0004-0000-0500-000006000000}"/>
    <hyperlink ref="L12" r:id="rId8" xr:uid="{00000000-0004-0000-0500-000007000000}"/>
    <hyperlink ref="L13" r:id="rId9" xr:uid="{00000000-0004-0000-0500-000008000000}"/>
    <hyperlink ref="L14" r:id="rId10" xr:uid="{00000000-0004-0000-0500-000009000000}"/>
    <hyperlink ref="L15" r:id="rId11" xr:uid="{00000000-0004-0000-0500-00000A000000}"/>
    <hyperlink ref="L16" r:id="rId12" xr:uid="{00000000-0004-0000-0500-00000B000000}"/>
    <hyperlink ref="L17" r:id="rId13" xr:uid="{00000000-0004-0000-0500-00000C000000}"/>
    <hyperlink ref="L18" r:id="rId14" xr:uid="{00000000-0004-0000-0500-00000D000000}"/>
    <hyperlink ref="L25" r:id="rId15" xr:uid="{00000000-0004-0000-0500-00000E000000}"/>
    <hyperlink ref="L26" r:id="rId16" xr:uid="{00000000-0004-0000-0500-00000F000000}"/>
    <hyperlink ref="L27" r:id="rId17" xr:uid="{00000000-0004-0000-0500-000010000000}"/>
    <hyperlink ref="L28" r:id="rId18" xr:uid="{00000000-0004-0000-0500-000011000000}"/>
    <hyperlink ref="L29" r:id="rId19" xr:uid="{00000000-0004-0000-0500-000012000000}"/>
    <hyperlink ref="L30" r:id="rId20" xr:uid="{00000000-0004-0000-0500-000013000000}"/>
    <hyperlink ref="L31" r:id="rId21" xr:uid="{00000000-0004-0000-0500-000014000000}"/>
    <hyperlink ref="L32" r:id="rId22" xr:uid="{00000000-0004-0000-0500-000015000000}"/>
    <hyperlink ref="L33" r:id="rId23" xr:uid="{00000000-0004-0000-0500-000016000000}"/>
    <hyperlink ref="L34" r:id="rId24" xr:uid="{00000000-0004-0000-0500-000017000000}"/>
    <hyperlink ref="L35" r:id="rId25" xr:uid="{00000000-0004-0000-0500-000018000000}"/>
    <hyperlink ref="L36" r:id="rId26" xr:uid="{00000000-0004-0000-0500-000019000000}"/>
    <hyperlink ref="L37" r:id="rId27" xr:uid="{00000000-0004-0000-0500-00001A000000}"/>
    <hyperlink ref="L43" r:id="rId28" xr:uid="{00000000-0004-0000-0500-00001B000000}"/>
    <hyperlink ref="L45" r:id="rId29" xr:uid="{00000000-0004-0000-0500-00001C000000}"/>
    <hyperlink ref="L46" r:id="rId30" xr:uid="{00000000-0004-0000-0500-00001D000000}"/>
    <hyperlink ref="L49" r:id="rId31" xr:uid="{00000000-0004-0000-0500-00001E000000}"/>
    <hyperlink ref="L54" r:id="rId32" xr:uid="{00000000-0004-0000-0500-00001F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8"/>
  <sheetViews>
    <sheetView zoomScaleNormal="100" workbookViewId="0">
      <pane ySplit="4" topLeftCell="A5" activePane="bottomLeft" state="frozen"/>
      <selection activeCell="A6" sqref="A6"/>
      <selection pane="bottomLeft" sqref="A1:XFD1048576"/>
    </sheetView>
  </sheetViews>
  <sheetFormatPr defaultColWidth="10.625" defaultRowHeight="15" customHeight="1" x14ac:dyDescent="0.2"/>
  <cols>
    <col min="1" max="1" width="16.125" style="1" customWidth="1"/>
    <col min="2" max="2" width="13.625" style="1" customWidth="1"/>
    <col min="3" max="3" width="70" style="1" customWidth="1"/>
    <col min="4" max="4" width="15.625" style="1" customWidth="1"/>
    <col min="5" max="5" width="17.625" style="1" customWidth="1"/>
    <col min="6" max="7" width="26.125" style="1" customWidth="1"/>
    <col min="8" max="8" width="50" style="49" customWidth="1"/>
    <col min="9" max="9" width="61.625" style="49" customWidth="1"/>
    <col min="10" max="10" width="12" style="1" customWidth="1"/>
    <col min="11" max="11" width="13.125" style="1" customWidth="1"/>
    <col min="12" max="12" width="34.625" style="49" customWidth="1"/>
    <col min="13" max="13" width="11.5" style="1" customWidth="1"/>
    <col min="14" max="14" width="10.625" style="1" customWidth="1"/>
    <col min="15" max="16384" width="10.625" style="1"/>
  </cols>
  <sheetData>
    <row r="1" spans="1:13" ht="16.350000000000001" customHeight="1" thickBot="1" x14ac:dyDescent="0.25">
      <c r="A1" s="172" t="s">
        <v>9</v>
      </c>
      <c r="B1" s="224"/>
      <c r="C1" s="224"/>
      <c r="D1" s="224"/>
      <c r="E1" s="224"/>
      <c r="F1" s="224"/>
      <c r="G1" s="224"/>
      <c r="H1" s="225"/>
      <c r="I1" s="225"/>
      <c r="J1" s="224"/>
      <c r="K1" s="224"/>
      <c r="L1" s="225"/>
      <c r="M1" s="224"/>
    </row>
    <row r="2" spans="1:13" ht="16.350000000000001" customHeight="1" x14ac:dyDescent="0.2">
      <c r="A2" s="224"/>
      <c r="B2" s="224"/>
      <c r="C2" s="224"/>
      <c r="D2" s="58" t="s">
        <v>56</v>
      </c>
      <c r="E2" s="58" t="s">
        <v>59</v>
      </c>
      <c r="F2" s="58" t="s">
        <v>62</v>
      </c>
      <c r="G2" s="58" t="s">
        <v>65</v>
      </c>
      <c r="H2" s="229" t="s">
        <v>464</v>
      </c>
      <c r="I2" s="226" t="s">
        <v>88</v>
      </c>
      <c r="J2" s="226" t="s">
        <v>89</v>
      </c>
      <c r="K2" s="226" t="s">
        <v>90</v>
      </c>
      <c r="L2" s="226" t="s">
        <v>91</v>
      </c>
      <c r="M2" s="227" t="s">
        <v>92</v>
      </c>
    </row>
    <row r="3" spans="1:13" ht="16.350000000000001" customHeight="1" x14ac:dyDescent="0.2">
      <c r="A3" s="224"/>
      <c r="B3" s="224"/>
      <c r="C3" s="224"/>
      <c r="D3" s="12" t="str">
        <f>Cenários!B12</f>
        <v>Um país com uma carga elevada que está prestes a atingir os limiares 95 em todas as populações</v>
      </c>
      <c r="E3" s="12" t="str">
        <f>Cenários!B13</f>
        <v>Um país com uma carga elevada que está prestes a atingir os limiares 95, mas não em todas as populações</v>
      </c>
      <c r="F3" s="12" t="str">
        <f>Cenários!B14</f>
        <v>Um país com uma carga elevada que ainda não está atingindo um ou mais dos limiares 95</v>
      </c>
      <c r="G3" s="12" t="str">
        <f>Cenários!B15</f>
        <v>Um país com uma carga baixa que está atingindo um ou mais dos limiares 95</v>
      </c>
      <c r="H3" s="202"/>
      <c r="I3" s="202"/>
      <c r="J3" s="202"/>
      <c r="K3" s="202"/>
      <c r="L3" s="202"/>
      <c r="M3" s="206"/>
    </row>
    <row r="4" spans="1:13" ht="17.100000000000001" customHeight="1" thickBot="1" x14ac:dyDescent="0.25">
      <c r="A4" s="224"/>
      <c r="B4" s="224"/>
      <c r="C4" s="224"/>
      <c r="D4" s="27" t="str">
        <f>Cenários!C12</f>
        <v>Limitado, possivelmente alguns usuários de TARV sem supressão e alguns subsegmentos específicos que geralmente sofrem com a carência de serviços</v>
      </c>
      <c r="E4" s="27" t="str">
        <f>Cenários!C13</f>
        <v>Meninas adolescentes e mulheres jovens, populações-chave, homens</v>
      </c>
      <c r="F4" s="27" t="str">
        <f>Cenários!C14</f>
        <v>Clinicamente instável/sintomático, lacunas em todos os grupos populacionais</v>
      </c>
      <c r="G4" s="27" t="str">
        <f>Cenários!C15</f>
        <v>Clinicamente instável/sintomático, lacunas em todos os grupos populacionais</v>
      </c>
      <c r="H4" s="203"/>
      <c r="I4" s="203"/>
      <c r="J4" s="203"/>
      <c r="K4" s="203"/>
      <c r="L4" s="203"/>
      <c r="M4" s="228"/>
    </row>
    <row r="5" spans="1:13" ht="16.350000000000001" customHeight="1" x14ac:dyDescent="0.2">
      <c r="A5" s="179" t="s">
        <v>375</v>
      </c>
      <c r="B5" s="176" t="s">
        <v>376</v>
      </c>
      <c r="C5" s="65" t="s">
        <v>377</v>
      </c>
      <c r="D5" s="66" t="s">
        <v>73</v>
      </c>
      <c r="E5" s="66" t="s">
        <v>73</v>
      </c>
      <c r="F5" s="66" t="s">
        <v>73</v>
      </c>
      <c r="G5" s="66" t="s">
        <v>73</v>
      </c>
      <c r="H5" s="50" t="s">
        <v>378</v>
      </c>
      <c r="I5" s="104" t="s">
        <v>379</v>
      </c>
      <c r="J5" s="68" t="s">
        <v>104</v>
      </c>
      <c r="K5" s="68" t="s">
        <v>110</v>
      </c>
      <c r="L5" s="69" t="s">
        <v>100</v>
      </c>
      <c r="M5" s="93">
        <v>91</v>
      </c>
    </row>
    <row r="6" spans="1:13" ht="16.350000000000001" customHeight="1" x14ac:dyDescent="0.2">
      <c r="A6" s="207"/>
      <c r="B6" s="198"/>
      <c r="C6" s="57" t="s">
        <v>380</v>
      </c>
      <c r="D6" s="29" t="s">
        <v>73</v>
      </c>
      <c r="E6" s="29" t="s">
        <v>73</v>
      </c>
      <c r="F6" s="29" t="s">
        <v>73</v>
      </c>
      <c r="G6" s="29" t="s">
        <v>73</v>
      </c>
      <c r="H6" s="51" t="s">
        <v>378</v>
      </c>
      <c r="I6" s="105" t="s">
        <v>381</v>
      </c>
      <c r="J6" s="55" t="s">
        <v>182</v>
      </c>
      <c r="K6" s="55" t="s">
        <v>317</v>
      </c>
      <c r="L6" s="56" t="s">
        <v>100</v>
      </c>
      <c r="M6" s="84">
        <v>91</v>
      </c>
    </row>
    <row r="7" spans="1:13" ht="16.350000000000001" customHeight="1" thickBot="1" x14ac:dyDescent="0.25">
      <c r="A7" s="207"/>
      <c r="B7" s="199"/>
      <c r="C7" s="6" t="s">
        <v>382</v>
      </c>
      <c r="D7" s="10" t="s">
        <v>73</v>
      </c>
      <c r="E7" s="10" t="s">
        <v>73</v>
      </c>
      <c r="F7" s="10" t="s">
        <v>73</v>
      </c>
      <c r="G7" s="10" t="s">
        <v>73</v>
      </c>
      <c r="H7" s="52" t="s">
        <v>378</v>
      </c>
      <c r="I7" s="106" t="s">
        <v>383</v>
      </c>
      <c r="J7" s="73" t="s">
        <v>104</v>
      </c>
      <c r="K7" s="73" t="s">
        <v>110</v>
      </c>
      <c r="L7" s="74" t="s">
        <v>100</v>
      </c>
      <c r="M7" s="92">
        <v>91</v>
      </c>
    </row>
    <row r="8" spans="1:13" ht="16.350000000000001" customHeight="1" x14ac:dyDescent="0.2">
      <c r="A8" s="207"/>
      <c r="B8" s="176" t="s">
        <v>384</v>
      </c>
      <c r="C8" s="65" t="s">
        <v>385</v>
      </c>
      <c r="D8" s="66" t="s">
        <v>73</v>
      </c>
      <c r="E8" s="66" t="s">
        <v>73</v>
      </c>
      <c r="F8" s="66" t="s">
        <v>73</v>
      </c>
      <c r="G8" s="66" t="s">
        <v>73</v>
      </c>
      <c r="H8" s="50" t="s">
        <v>386</v>
      </c>
      <c r="I8" s="104" t="s">
        <v>387</v>
      </c>
      <c r="J8" s="68" t="s">
        <v>182</v>
      </c>
      <c r="K8" s="68" t="s">
        <v>317</v>
      </c>
      <c r="L8" s="69" t="s">
        <v>100</v>
      </c>
      <c r="M8" s="93">
        <v>27</v>
      </c>
    </row>
    <row r="9" spans="1:13" ht="35.1" customHeight="1" thickBot="1" x14ac:dyDescent="0.25">
      <c r="A9" s="207"/>
      <c r="B9" s="199"/>
      <c r="C9" s="6" t="s">
        <v>388</v>
      </c>
      <c r="D9" s="10" t="s">
        <v>73</v>
      </c>
      <c r="E9" s="10" t="s">
        <v>73</v>
      </c>
      <c r="F9" s="10" t="s">
        <v>73</v>
      </c>
      <c r="G9" s="10" t="s">
        <v>73</v>
      </c>
      <c r="H9" s="52" t="s">
        <v>389</v>
      </c>
      <c r="I9" s="106" t="s">
        <v>390</v>
      </c>
      <c r="J9" s="73" t="s">
        <v>104</v>
      </c>
      <c r="K9" s="73" t="s">
        <v>183</v>
      </c>
      <c r="L9" s="74" t="s">
        <v>391</v>
      </c>
      <c r="M9" s="92">
        <v>10</v>
      </c>
    </row>
    <row r="10" spans="1:13" ht="19.350000000000001" customHeight="1" x14ac:dyDescent="0.2">
      <c r="A10" s="207"/>
      <c r="B10" s="176" t="s">
        <v>392</v>
      </c>
      <c r="C10" s="65" t="s">
        <v>393</v>
      </c>
      <c r="D10" s="66" t="s">
        <v>73</v>
      </c>
      <c r="E10" s="66" t="s">
        <v>73</v>
      </c>
      <c r="F10" s="66" t="s">
        <v>73</v>
      </c>
      <c r="G10" s="66" t="s">
        <v>73</v>
      </c>
      <c r="H10" s="50" t="s">
        <v>394</v>
      </c>
      <c r="I10" s="104" t="s">
        <v>395</v>
      </c>
      <c r="J10" s="68" t="s">
        <v>104</v>
      </c>
      <c r="K10" s="68" t="s">
        <v>110</v>
      </c>
      <c r="L10" s="69" t="s">
        <v>100</v>
      </c>
      <c r="M10" s="93">
        <v>66</v>
      </c>
    </row>
    <row r="11" spans="1:13" ht="31.35" customHeight="1" x14ac:dyDescent="0.2">
      <c r="A11" s="207"/>
      <c r="B11" s="198"/>
      <c r="C11" s="57" t="s">
        <v>396</v>
      </c>
      <c r="D11" s="29" t="s">
        <v>73</v>
      </c>
      <c r="E11" s="29" t="s">
        <v>73</v>
      </c>
      <c r="F11" s="29" t="s">
        <v>73</v>
      </c>
      <c r="G11" s="29" t="s">
        <v>73</v>
      </c>
      <c r="H11" s="51" t="s">
        <v>397</v>
      </c>
      <c r="I11" s="105" t="s">
        <v>398</v>
      </c>
    </row>
    <row r="12" spans="1:13" ht="18" customHeight="1" thickBot="1" x14ac:dyDescent="0.25">
      <c r="A12" s="207"/>
      <c r="B12" s="199"/>
      <c r="C12" s="6" t="s">
        <v>399</v>
      </c>
      <c r="D12" s="10" t="s">
        <v>77</v>
      </c>
      <c r="E12" s="10" t="s">
        <v>77</v>
      </c>
      <c r="F12" s="10" t="s">
        <v>75</v>
      </c>
      <c r="G12" s="10" t="s">
        <v>77</v>
      </c>
      <c r="H12" s="107" t="s">
        <v>400</v>
      </c>
      <c r="I12" s="106" t="s">
        <v>398</v>
      </c>
    </row>
    <row r="13" spans="1:13" ht="46.35" customHeight="1" x14ac:dyDescent="0.2">
      <c r="A13" s="207"/>
      <c r="B13" s="176" t="s">
        <v>401</v>
      </c>
      <c r="C13" s="65" t="s">
        <v>402</v>
      </c>
      <c r="D13" s="66" t="s">
        <v>73</v>
      </c>
      <c r="E13" s="66" t="s">
        <v>73</v>
      </c>
      <c r="F13" s="66" t="s">
        <v>73</v>
      </c>
      <c r="G13" s="66" t="s">
        <v>73</v>
      </c>
      <c r="H13" s="108" t="s">
        <v>403</v>
      </c>
      <c r="I13" s="104" t="s">
        <v>404</v>
      </c>
      <c r="J13" s="68" t="s">
        <v>109</v>
      </c>
      <c r="K13" s="68" t="s">
        <v>142</v>
      </c>
      <c r="L13" s="69" t="s">
        <v>405</v>
      </c>
    </row>
    <row r="14" spans="1:13" ht="42" customHeight="1" x14ac:dyDescent="0.2">
      <c r="A14" s="207"/>
      <c r="B14" s="198"/>
      <c r="C14" s="57" t="s">
        <v>406</v>
      </c>
      <c r="D14" s="29" t="s">
        <v>73</v>
      </c>
      <c r="E14" s="29" t="s">
        <v>73</v>
      </c>
      <c r="F14" s="29" t="s">
        <v>73</v>
      </c>
      <c r="G14" s="29" t="s">
        <v>77</v>
      </c>
      <c r="H14" s="80" t="s">
        <v>407</v>
      </c>
      <c r="I14" s="105" t="s">
        <v>404</v>
      </c>
      <c r="J14" s="55" t="s">
        <v>109</v>
      </c>
      <c r="K14" s="55" t="s">
        <v>142</v>
      </c>
      <c r="L14" s="56" t="s">
        <v>405</v>
      </c>
      <c r="M14" s="84">
        <v>69</v>
      </c>
    </row>
    <row r="15" spans="1:13" ht="29.1" customHeight="1" x14ac:dyDescent="0.2">
      <c r="A15" s="207"/>
      <c r="B15" s="198"/>
      <c r="C15" s="57" t="s">
        <v>408</v>
      </c>
      <c r="D15" s="29" t="s">
        <v>75</v>
      </c>
      <c r="E15" s="29" t="s">
        <v>75</v>
      </c>
      <c r="F15" s="29" t="s">
        <v>75</v>
      </c>
      <c r="G15" s="29" t="s">
        <v>77</v>
      </c>
      <c r="H15" s="80" t="s">
        <v>409</v>
      </c>
      <c r="I15" s="105" t="s">
        <v>404</v>
      </c>
      <c r="J15" s="55" t="s">
        <v>109</v>
      </c>
      <c r="K15" s="55" t="s">
        <v>294</v>
      </c>
      <c r="L15" s="56" t="s">
        <v>405</v>
      </c>
      <c r="M15" s="84">
        <v>69</v>
      </c>
    </row>
    <row r="16" spans="1:13" ht="31.35" customHeight="1" x14ac:dyDescent="0.2">
      <c r="A16" s="207"/>
      <c r="B16" s="198"/>
      <c r="C16" s="57" t="s">
        <v>410</v>
      </c>
      <c r="D16" s="29" t="s">
        <v>73</v>
      </c>
      <c r="E16" s="29" t="s">
        <v>73</v>
      </c>
      <c r="F16" s="29" t="s">
        <v>73</v>
      </c>
      <c r="G16" s="29" t="s">
        <v>73</v>
      </c>
      <c r="H16" s="80" t="s">
        <v>411</v>
      </c>
      <c r="I16" s="105" t="s">
        <v>412</v>
      </c>
      <c r="L16" s="56" t="s">
        <v>413</v>
      </c>
    </row>
    <row r="17" spans="1:13" ht="28.35" customHeight="1" x14ac:dyDescent="0.2">
      <c r="A17" s="207"/>
      <c r="B17" s="198"/>
      <c r="C17" s="57" t="s">
        <v>414</v>
      </c>
      <c r="D17" s="29" t="s">
        <v>77</v>
      </c>
      <c r="E17" s="29" t="s">
        <v>77</v>
      </c>
      <c r="F17" s="29" t="s">
        <v>77</v>
      </c>
      <c r="G17" s="29" t="s">
        <v>77</v>
      </c>
      <c r="H17" s="80" t="s">
        <v>415</v>
      </c>
      <c r="I17" s="105" t="s">
        <v>412</v>
      </c>
      <c r="L17" s="56" t="s">
        <v>413</v>
      </c>
    </row>
    <row r="18" spans="1:13" ht="17.100000000000001" customHeight="1" x14ac:dyDescent="0.2">
      <c r="A18" s="207"/>
      <c r="B18" s="198"/>
      <c r="C18" s="79" t="s">
        <v>416</v>
      </c>
      <c r="D18" s="29" t="s">
        <v>75</v>
      </c>
      <c r="E18" s="29" t="s">
        <v>75</v>
      </c>
      <c r="F18" s="29" t="s">
        <v>75</v>
      </c>
      <c r="G18" s="29" t="s">
        <v>75</v>
      </c>
      <c r="H18" s="51" t="s">
        <v>417</v>
      </c>
      <c r="I18" s="105" t="s">
        <v>412</v>
      </c>
      <c r="L18" s="56" t="s">
        <v>413</v>
      </c>
    </row>
    <row r="19" spans="1:13" ht="48" customHeight="1" x14ac:dyDescent="0.2">
      <c r="A19" s="207"/>
      <c r="B19" s="198"/>
      <c r="C19" s="57" t="s">
        <v>418</v>
      </c>
      <c r="D19" s="29" t="s">
        <v>75</v>
      </c>
      <c r="E19" s="29" t="s">
        <v>75</v>
      </c>
      <c r="F19" s="29" t="s">
        <v>75</v>
      </c>
      <c r="G19" s="29" t="s">
        <v>77</v>
      </c>
      <c r="H19" s="51" t="s">
        <v>419</v>
      </c>
      <c r="I19" s="105" t="s">
        <v>412</v>
      </c>
      <c r="L19" s="56" t="s">
        <v>413</v>
      </c>
    </row>
    <row r="20" spans="1:13" ht="15" customHeight="1" x14ac:dyDescent="0.2">
      <c r="A20" s="207"/>
      <c r="B20" s="198"/>
      <c r="C20" s="57" t="s">
        <v>420</v>
      </c>
      <c r="D20" s="29" t="s">
        <v>77</v>
      </c>
      <c r="E20" s="29" t="s">
        <v>77</v>
      </c>
      <c r="F20" s="29" t="s">
        <v>77</v>
      </c>
      <c r="G20" s="29" t="s">
        <v>77</v>
      </c>
      <c r="H20" s="51" t="s">
        <v>421</v>
      </c>
      <c r="I20" s="105" t="s">
        <v>412</v>
      </c>
      <c r="L20" s="56" t="s">
        <v>413</v>
      </c>
    </row>
    <row r="21" spans="1:13" ht="14.1" customHeight="1" x14ac:dyDescent="0.2">
      <c r="A21" s="207"/>
      <c r="B21" s="198"/>
      <c r="C21" s="57" t="s">
        <v>422</v>
      </c>
      <c r="D21" s="29" t="s">
        <v>77</v>
      </c>
      <c r="E21" s="29" t="s">
        <v>77</v>
      </c>
      <c r="F21" s="29" t="s">
        <v>77</v>
      </c>
      <c r="G21" s="29" t="s">
        <v>77</v>
      </c>
      <c r="H21" s="51" t="s">
        <v>423</v>
      </c>
      <c r="I21" s="105" t="s">
        <v>412</v>
      </c>
      <c r="L21" s="56" t="s">
        <v>413</v>
      </c>
    </row>
    <row r="22" spans="1:13" ht="14.1" customHeight="1" x14ac:dyDescent="0.2">
      <c r="A22" s="207"/>
      <c r="B22" s="198"/>
      <c r="C22" s="57" t="s">
        <v>424</v>
      </c>
      <c r="D22" s="29" t="s">
        <v>77</v>
      </c>
      <c r="E22" s="29" t="s">
        <v>77</v>
      </c>
      <c r="F22" s="29" t="s">
        <v>77</v>
      </c>
      <c r="G22" s="29" t="s">
        <v>77</v>
      </c>
      <c r="H22" s="51" t="s">
        <v>425</v>
      </c>
      <c r="I22" s="105" t="s">
        <v>426</v>
      </c>
      <c r="J22" s="95" t="s">
        <v>191</v>
      </c>
      <c r="K22" s="55" t="s">
        <v>110</v>
      </c>
      <c r="L22" s="56" t="s">
        <v>100</v>
      </c>
    </row>
    <row r="23" spans="1:13" ht="14.1" customHeight="1" thickBot="1" x14ac:dyDescent="0.25">
      <c r="A23" s="207"/>
      <c r="B23" s="199"/>
      <c r="C23" s="6" t="s">
        <v>427</v>
      </c>
      <c r="D23" s="10" t="s">
        <v>77</v>
      </c>
      <c r="E23" s="10" t="s">
        <v>77</v>
      </c>
      <c r="F23" s="10" t="s">
        <v>77</v>
      </c>
      <c r="G23" s="10" t="s">
        <v>77</v>
      </c>
      <c r="H23" s="52" t="s">
        <v>428</v>
      </c>
      <c r="I23" s="106" t="s">
        <v>429</v>
      </c>
      <c r="J23" s="73" t="s">
        <v>182</v>
      </c>
      <c r="K23" s="73" t="s">
        <v>110</v>
      </c>
      <c r="L23" s="74" t="s">
        <v>430</v>
      </c>
      <c r="M23" s="92">
        <v>10</v>
      </c>
    </row>
    <row r="24" spans="1:13" ht="30" customHeight="1" x14ac:dyDescent="0.2">
      <c r="A24" s="207"/>
      <c r="B24" s="176" t="s">
        <v>431</v>
      </c>
      <c r="C24" s="65" t="s">
        <v>432</v>
      </c>
      <c r="D24" s="66" t="s">
        <v>75</v>
      </c>
      <c r="E24" s="66" t="s">
        <v>75</v>
      </c>
      <c r="F24" s="66" t="s">
        <v>73</v>
      </c>
      <c r="G24" s="66" t="s">
        <v>77</v>
      </c>
      <c r="H24" s="108" t="s">
        <v>433</v>
      </c>
      <c r="I24" s="104" t="s">
        <v>404</v>
      </c>
      <c r="J24" s="68" t="s">
        <v>109</v>
      </c>
      <c r="K24" s="68" t="s">
        <v>294</v>
      </c>
      <c r="L24" s="69" t="s">
        <v>405</v>
      </c>
    </row>
    <row r="25" spans="1:13" ht="16.350000000000001" customHeight="1" x14ac:dyDescent="0.2">
      <c r="A25" s="207"/>
      <c r="B25" s="198"/>
      <c r="C25" s="57" t="s">
        <v>434</v>
      </c>
      <c r="D25" s="29" t="s">
        <v>77</v>
      </c>
      <c r="E25" s="29" t="s">
        <v>77</v>
      </c>
      <c r="F25" s="29" t="s">
        <v>77</v>
      </c>
      <c r="G25" s="29" t="s">
        <v>77</v>
      </c>
      <c r="H25" s="80" t="s">
        <v>435</v>
      </c>
      <c r="I25" s="105" t="s">
        <v>404</v>
      </c>
      <c r="J25" s="55" t="s">
        <v>109</v>
      </c>
      <c r="K25" s="55" t="s">
        <v>294</v>
      </c>
      <c r="L25" s="56" t="s">
        <v>405</v>
      </c>
    </row>
    <row r="26" spans="1:13" ht="16.350000000000001" customHeight="1" x14ac:dyDescent="0.2">
      <c r="A26" s="207"/>
      <c r="B26" s="198"/>
      <c r="C26" s="57" t="s">
        <v>436</v>
      </c>
      <c r="D26" s="29" t="s">
        <v>75</v>
      </c>
      <c r="E26" s="29" t="s">
        <v>73</v>
      </c>
      <c r="F26" s="29" t="s">
        <v>73</v>
      </c>
      <c r="G26" s="29" t="s">
        <v>73</v>
      </c>
      <c r="H26" s="80" t="s">
        <v>437</v>
      </c>
      <c r="I26" s="105" t="s">
        <v>404</v>
      </c>
      <c r="J26" s="55" t="s">
        <v>109</v>
      </c>
      <c r="K26" s="55" t="s">
        <v>294</v>
      </c>
      <c r="L26" s="56" t="s">
        <v>405</v>
      </c>
    </row>
    <row r="27" spans="1:13" ht="29.1" customHeight="1" x14ac:dyDescent="0.2">
      <c r="A27" s="207"/>
      <c r="B27" s="198"/>
      <c r="C27" s="57" t="s">
        <v>438</v>
      </c>
      <c r="D27" s="29" t="s">
        <v>77</v>
      </c>
      <c r="E27" s="29" t="s">
        <v>75</v>
      </c>
      <c r="F27" s="29" t="s">
        <v>75</v>
      </c>
      <c r="G27" s="29" t="s">
        <v>77</v>
      </c>
      <c r="H27" s="80" t="s">
        <v>439</v>
      </c>
      <c r="I27" s="105" t="s">
        <v>404</v>
      </c>
      <c r="J27" s="55" t="s">
        <v>109</v>
      </c>
      <c r="K27" s="55" t="s">
        <v>294</v>
      </c>
      <c r="L27" s="56" t="s">
        <v>405</v>
      </c>
    </row>
    <row r="28" spans="1:13" ht="29.1" customHeight="1" x14ac:dyDescent="0.2">
      <c r="A28" s="207"/>
      <c r="B28" s="198"/>
      <c r="C28" s="57" t="s">
        <v>440</v>
      </c>
      <c r="D28" s="29" t="s">
        <v>77</v>
      </c>
      <c r="E28" s="29" t="s">
        <v>77</v>
      </c>
      <c r="F28" s="29" t="s">
        <v>77</v>
      </c>
      <c r="G28" s="29" t="s">
        <v>77</v>
      </c>
      <c r="H28" s="51" t="s">
        <v>441</v>
      </c>
      <c r="I28" s="105" t="s">
        <v>404</v>
      </c>
      <c r="J28" s="55" t="s">
        <v>109</v>
      </c>
      <c r="K28" s="55" t="s">
        <v>294</v>
      </c>
      <c r="L28" s="56" t="s">
        <v>405</v>
      </c>
    </row>
    <row r="29" spans="1:13" ht="29.1" customHeight="1" x14ac:dyDescent="0.2">
      <c r="A29" s="207"/>
      <c r="B29" s="198"/>
      <c r="C29" s="57" t="s">
        <v>442</v>
      </c>
      <c r="D29" s="29" t="s">
        <v>77</v>
      </c>
      <c r="E29" s="29" t="s">
        <v>75</v>
      </c>
      <c r="F29" s="29" t="s">
        <v>75</v>
      </c>
      <c r="G29" s="29" t="s">
        <v>77</v>
      </c>
      <c r="H29" s="51" t="s">
        <v>443</v>
      </c>
      <c r="I29" s="105" t="s">
        <v>113</v>
      </c>
    </row>
    <row r="30" spans="1:13" ht="15" customHeight="1" x14ac:dyDescent="0.2">
      <c r="A30" s="207"/>
      <c r="B30" s="198"/>
      <c r="C30" s="57" t="s">
        <v>444</v>
      </c>
      <c r="D30" s="29" t="s">
        <v>77</v>
      </c>
      <c r="E30" s="29" t="s">
        <v>77</v>
      </c>
      <c r="F30" s="29" t="s">
        <v>77</v>
      </c>
      <c r="G30" s="29" t="s">
        <v>77</v>
      </c>
      <c r="H30" s="80" t="s">
        <v>445</v>
      </c>
      <c r="I30" s="105" t="s">
        <v>113</v>
      </c>
    </row>
    <row r="31" spans="1:13" ht="15" customHeight="1" x14ac:dyDescent="0.2">
      <c r="A31" s="207"/>
      <c r="B31" s="198"/>
      <c r="C31" s="57" t="s">
        <v>424</v>
      </c>
      <c r="D31" s="29" t="s">
        <v>77</v>
      </c>
      <c r="E31" s="29" t="s">
        <v>77</v>
      </c>
      <c r="F31" s="29" t="s">
        <v>77</v>
      </c>
      <c r="G31" s="29" t="s">
        <v>77</v>
      </c>
      <c r="H31" s="80" t="s">
        <v>446</v>
      </c>
      <c r="I31" s="105" t="s">
        <v>426</v>
      </c>
      <c r="J31" s="95" t="s">
        <v>191</v>
      </c>
      <c r="K31" s="55" t="s">
        <v>110</v>
      </c>
      <c r="L31" s="56" t="s">
        <v>100</v>
      </c>
      <c r="M31" s="84">
        <v>79</v>
      </c>
    </row>
    <row r="32" spans="1:13" ht="19.350000000000001" customHeight="1" x14ac:dyDescent="0.2">
      <c r="A32" s="207"/>
      <c r="B32" s="198"/>
      <c r="C32" s="57" t="s">
        <v>427</v>
      </c>
      <c r="D32" s="29" t="s">
        <v>77</v>
      </c>
      <c r="E32" s="29" t="s">
        <v>77</v>
      </c>
      <c r="F32" s="29" t="s">
        <v>77</v>
      </c>
      <c r="G32" s="29" t="s">
        <v>77</v>
      </c>
      <c r="H32" s="80" t="s">
        <v>447</v>
      </c>
      <c r="I32" s="105" t="s">
        <v>429</v>
      </c>
      <c r="J32" s="55" t="s">
        <v>182</v>
      </c>
      <c r="K32" s="55" t="s">
        <v>110</v>
      </c>
      <c r="L32" s="56" t="s">
        <v>430</v>
      </c>
    </row>
    <row r="33" spans="1:13" ht="21" customHeight="1" thickBot="1" x14ac:dyDescent="0.25">
      <c r="A33" s="207"/>
      <c r="B33" s="199"/>
      <c r="C33" s="6" t="s">
        <v>448</v>
      </c>
      <c r="D33" s="10" t="s">
        <v>73</v>
      </c>
      <c r="E33" s="10" t="s">
        <v>73</v>
      </c>
      <c r="F33" s="10" t="s">
        <v>73</v>
      </c>
      <c r="G33" s="10" t="s">
        <v>73</v>
      </c>
      <c r="H33" s="52" t="s">
        <v>449</v>
      </c>
      <c r="I33" s="106" t="s">
        <v>450</v>
      </c>
    </row>
    <row r="34" spans="1:13" ht="42" customHeight="1" x14ac:dyDescent="0.2">
      <c r="A34" s="207"/>
      <c r="B34" s="176" t="s">
        <v>451</v>
      </c>
      <c r="C34" s="99" t="s">
        <v>452</v>
      </c>
      <c r="D34" s="66" t="s">
        <v>73</v>
      </c>
      <c r="E34" s="66" t="s">
        <v>73</v>
      </c>
      <c r="F34" s="66" t="s">
        <v>73</v>
      </c>
      <c r="G34" s="66" t="s">
        <v>73</v>
      </c>
      <c r="I34" s="104" t="s">
        <v>453</v>
      </c>
      <c r="J34" s="68" t="s">
        <v>104</v>
      </c>
      <c r="K34" s="68" t="s">
        <v>317</v>
      </c>
      <c r="L34" s="69" t="s">
        <v>100</v>
      </c>
      <c r="M34" s="93">
        <v>66</v>
      </c>
    </row>
    <row r="35" spans="1:13" ht="42" customHeight="1" x14ac:dyDescent="0.2">
      <c r="A35" s="207"/>
      <c r="B35" s="198"/>
      <c r="C35" s="96" t="s">
        <v>454</v>
      </c>
      <c r="D35" s="29" t="s">
        <v>77</v>
      </c>
      <c r="E35" s="29" t="s">
        <v>75</v>
      </c>
      <c r="F35" s="29" t="s">
        <v>75</v>
      </c>
      <c r="G35" s="29" t="s">
        <v>77</v>
      </c>
      <c r="I35" s="105" t="s">
        <v>453</v>
      </c>
      <c r="J35" s="55" t="s">
        <v>104</v>
      </c>
      <c r="K35" s="55" t="s">
        <v>149</v>
      </c>
      <c r="L35" s="56" t="s">
        <v>100</v>
      </c>
      <c r="M35" s="84">
        <v>66</v>
      </c>
    </row>
    <row r="36" spans="1:13" ht="30" customHeight="1" x14ac:dyDescent="0.2">
      <c r="A36" s="207"/>
      <c r="B36" s="198"/>
      <c r="C36" s="57" t="s">
        <v>455</v>
      </c>
      <c r="D36" s="29" t="s">
        <v>75</v>
      </c>
      <c r="E36" s="29" t="s">
        <v>75</v>
      </c>
      <c r="F36" s="29" t="s">
        <v>75</v>
      </c>
      <c r="G36" s="29" t="s">
        <v>75</v>
      </c>
      <c r="I36" s="105" t="s">
        <v>456</v>
      </c>
      <c r="J36" s="55" t="s">
        <v>104</v>
      </c>
      <c r="K36" s="55" t="s">
        <v>317</v>
      </c>
      <c r="L36" s="56" t="s">
        <v>100</v>
      </c>
      <c r="M36" s="84">
        <v>66</v>
      </c>
    </row>
    <row r="37" spans="1:13" ht="18" customHeight="1" thickBot="1" x14ac:dyDescent="0.25">
      <c r="A37" s="207"/>
      <c r="B37" s="199"/>
      <c r="C37" s="6" t="s">
        <v>457</v>
      </c>
      <c r="D37" s="10" t="s">
        <v>77</v>
      </c>
      <c r="E37" s="10" t="s">
        <v>77</v>
      </c>
      <c r="F37" s="10" t="s">
        <v>77</v>
      </c>
      <c r="G37" s="10" t="s">
        <v>77</v>
      </c>
      <c r="I37" s="106" t="s">
        <v>456</v>
      </c>
      <c r="J37" s="73" t="s">
        <v>104</v>
      </c>
      <c r="K37" s="73" t="s">
        <v>149</v>
      </c>
      <c r="L37" s="74" t="s">
        <v>100</v>
      </c>
      <c r="M37" s="92">
        <v>66</v>
      </c>
    </row>
    <row r="38" spans="1:13" ht="32.1" customHeight="1" thickBot="1" x14ac:dyDescent="0.25">
      <c r="A38" s="208"/>
      <c r="B38" s="60" t="s">
        <v>458</v>
      </c>
      <c r="C38" s="61" t="s">
        <v>459</v>
      </c>
      <c r="D38" s="62" t="s">
        <v>77</v>
      </c>
      <c r="E38" s="62" t="s">
        <v>77</v>
      </c>
      <c r="F38" s="62" t="s">
        <v>75</v>
      </c>
      <c r="G38" s="62" t="s">
        <v>77</v>
      </c>
      <c r="H38" s="109" t="s">
        <v>460</v>
      </c>
      <c r="I38" s="110" t="s">
        <v>461</v>
      </c>
      <c r="J38" s="63" t="s">
        <v>104</v>
      </c>
      <c r="K38" s="63" t="s">
        <v>142</v>
      </c>
      <c r="L38" s="64" t="s">
        <v>328</v>
      </c>
      <c r="M38" s="100">
        <v>8</v>
      </c>
    </row>
  </sheetData>
  <mergeCells count="17">
    <mergeCell ref="B13:B23"/>
    <mergeCell ref="A1:M1"/>
    <mergeCell ref="B10:B12"/>
    <mergeCell ref="A2:A4"/>
    <mergeCell ref="C2:C4"/>
    <mergeCell ref="L2:L4"/>
    <mergeCell ref="A5:A38"/>
    <mergeCell ref="M2:M4"/>
    <mergeCell ref="B34:B37"/>
    <mergeCell ref="J2:J4"/>
    <mergeCell ref="H2:H4"/>
    <mergeCell ref="B8:B9"/>
    <mergeCell ref="K2:K4"/>
    <mergeCell ref="B2:B4"/>
    <mergeCell ref="B24:B33"/>
    <mergeCell ref="B5:B7"/>
    <mergeCell ref="I2:I4"/>
  </mergeCells>
  <conditionalFormatting sqref="A1:M1048576">
    <cfRule type="cellIs" dxfId="4" priority="2" operator="equal">
      <formula>"Não aplicável"</formula>
    </cfRule>
    <cfRule type="cellIs" dxfId="3" priority="3" operator="equal">
      <formula>"Descontinuação"</formula>
    </cfRule>
    <cfRule type="cellIs" dxfId="2" priority="4" operator="equal">
      <formula>"Mínimo"</formula>
    </cfRule>
    <cfRule type="cellIs" dxfId="1" priority="5" operator="equal">
      <formula>"Padrão"</formula>
    </cfRule>
    <cfRule type="cellIs" dxfId="0" priority="6" operator="equal">
      <formula>"Ideal"</formula>
    </cfRule>
  </conditionalFormatting>
  <dataValidations count="1">
    <dataValidation type="list" allowBlank="1" showInputMessage="1" showErrorMessage="1" sqref="D2:G4" xr:uid="{00000000-0002-0000-0600-000000000000}">
      <formula1>Package</formula1>
    </dataValidation>
  </dataValidations>
  <hyperlinks>
    <hyperlink ref="L5" r:id="rId1" xr:uid="{00000000-0004-0000-0600-000000000000}"/>
    <hyperlink ref="L6" r:id="rId2" xr:uid="{00000000-0004-0000-0600-000001000000}"/>
    <hyperlink ref="L7" r:id="rId3" xr:uid="{00000000-0004-0000-0600-000002000000}"/>
    <hyperlink ref="L8" r:id="rId4" xr:uid="{00000000-0004-0000-0600-000003000000}"/>
    <hyperlink ref="L9" r:id="rId5" xr:uid="{00000000-0004-0000-0600-000004000000}"/>
    <hyperlink ref="L10" r:id="rId6" xr:uid="{00000000-0004-0000-0600-000005000000}"/>
    <hyperlink ref="L16" r:id="rId7" xr:uid="{00000000-0004-0000-0600-000006000000}"/>
    <hyperlink ref="L17" r:id="rId8" xr:uid="{00000000-0004-0000-0600-000007000000}"/>
    <hyperlink ref="L18" r:id="rId9" xr:uid="{00000000-0004-0000-0600-000008000000}"/>
    <hyperlink ref="L19" r:id="rId10" xr:uid="{00000000-0004-0000-0600-000009000000}"/>
    <hyperlink ref="L20" r:id="rId11" xr:uid="{00000000-0004-0000-0600-00000A000000}"/>
    <hyperlink ref="L21" r:id="rId12" xr:uid="{00000000-0004-0000-0600-00000B000000}"/>
    <hyperlink ref="L22" r:id="rId13" xr:uid="{00000000-0004-0000-0600-00000C000000}"/>
    <hyperlink ref="L23" r:id="rId14" xr:uid="{00000000-0004-0000-0600-00000D000000}"/>
    <hyperlink ref="L31" r:id="rId15" xr:uid="{00000000-0004-0000-0600-00000E000000}"/>
    <hyperlink ref="L32" r:id="rId16" xr:uid="{00000000-0004-0000-0600-00000F000000}"/>
    <hyperlink ref="L34" r:id="rId17" xr:uid="{00000000-0004-0000-0600-000010000000}"/>
    <hyperlink ref="L35" r:id="rId18" xr:uid="{00000000-0004-0000-0600-000011000000}"/>
    <hyperlink ref="L36" r:id="rId19" xr:uid="{00000000-0004-0000-0600-000012000000}"/>
    <hyperlink ref="L37" r:id="rId20" xr:uid="{00000000-0004-0000-0600-000013000000}"/>
    <hyperlink ref="L38" r:id="rId21" xr:uid="{00000000-0004-0000-0600-000014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1"/>
  <sheetViews>
    <sheetView workbookViewId="0">
      <pane xSplit="1" ySplit="1" topLeftCell="B2" activePane="bottomRight" state="frozen"/>
      <selection pane="topRight" activeCell="B1" sqref="B1"/>
      <selection pane="bottomLeft" activeCell="A2" sqref="A2"/>
      <selection pane="bottomRight" activeCell="A6" sqref="A6"/>
    </sheetView>
  </sheetViews>
  <sheetFormatPr defaultColWidth="10.625" defaultRowHeight="15.75" x14ac:dyDescent="0.25"/>
  <cols>
    <col min="1" max="1" width="122.125" customWidth="1"/>
  </cols>
  <sheetData>
    <row r="1" spans="1:1" ht="18" customHeight="1" thickBot="1" x14ac:dyDescent="0.3">
      <c r="A1" s="31" t="s">
        <v>13</v>
      </c>
    </row>
    <row r="3" spans="1:1" ht="16.350000000000001" customHeight="1" x14ac:dyDescent="0.25">
      <c r="A3" s="34" t="s">
        <v>14</v>
      </c>
    </row>
    <row r="4" spans="1:1" ht="28.5" x14ac:dyDescent="0.25">
      <c r="A4" s="35" t="s">
        <v>15</v>
      </c>
    </row>
    <row r="5" spans="1:1" ht="27.6" customHeight="1" x14ac:dyDescent="0.25">
      <c r="A5" s="141" t="s">
        <v>466</v>
      </c>
    </row>
    <row r="6" spans="1:1" ht="28.35" customHeight="1" thickBot="1" x14ac:dyDescent="0.3">
      <c r="A6" s="36" t="s">
        <v>16</v>
      </c>
    </row>
    <row r="8" spans="1:1" ht="16.350000000000001" customHeight="1" x14ac:dyDescent="0.25">
      <c r="A8" s="37" t="s">
        <v>17</v>
      </c>
    </row>
    <row r="9" spans="1:1" ht="28.5" x14ac:dyDescent="0.25">
      <c r="A9" s="35" t="s">
        <v>18</v>
      </c>
    </row>
    <row r="10" spans="1:1" ht="28.5" x14ac:dyDescent="0.25">
      <c r="A10" s="35" t="s">
        <v>19</v>
      </c>
    </row>
    <row r="11" spans="1:1" x14ac:dyDescent="0.25">
      <c r="A11" s="35" t="s">
        <v>20</v>
      </c>
    </row>
    <row r="12" spans="1:1" ht="28.35" customHeight="1" thickBot="1" x14ac:dyDescent="0.3">
      <c r="A12" s="38" t="s">
        <v>21</v>
      </c>
    </row>
    <row r="14" spans="1:1" ht="16.350000000000001" customHeight="1" x14ac:dyDescent="0.25">
      <c r="A14" s="37" t="s">
        <v>22</v>
      </c>
    </row>
    <row r="15" spans="1:1" x14ac:dyDescent="0.25">
      <c r="A15" s="35" t="s">
        <v>23</v>
      </c>
    </row>
    <row r="16" spans="1:1" ht="28.35" customHeight="1" thickBot="1" x14ac:dyDescent="0.3">
      <c r="A16" s="38" t="s">
        <v>24</v>
      </c>
    </row>
    <row r="18" spans="1:1" ht="16.350000000000001" customHeight="1" x14ac:dyDescent="0.25">
      <c r="A18" s="41" t="s">
        <v>25</v>
      </c>
    </row>
    <row r="19" spans="1:1" ht="28.5" x14ac:dyDescent="0.25">
      <c r="A19" s="42" t="s">
        <v>26</v>
      </c>
    </row>
    <row r="20" spans="1:1" ht="27.6" customHeight="1" x14ac:dyDescent="0.25">
      <c r="A20" s="42" t="s">
        <v>27</v>
      </c>
    </row>
    <row r="21" spans="1:1" x14ac:dyDescent="0.25">
      <c r="A21" s="43" t="s">
        <v>28</v>
      </c>
    </row>
    <row r="22" spans="1:1" ht="28.5" x14ac:dyDescent="0.25">
      <c r="A22" s="135" t="s">
        <v>29</v>
      </c>
    </row>
    <row r="23" spans="1:1" x14ac:dyDescent="0.25">
      <c r="A23" s="136" t="s">
        <v>30</v>
      </c>
    </row>
    <row r="24" spans="1:1" x14ac:dyDescent="0.25">
      <c r="A24" s="44" t="s">
        <v>31</v>
      </c>
    </row>
    <row r="25" spans="1:1" x14ac:dyDescent="0.25">
      <c r="A25" s="45" t="s">
        <v>32</v>
      </c>
    </row>
    <row r="26" spans="1:1" x14ac:dyDescent="0.25">
      <c r="A26" s="42" t="s">
        <v>33</v>
      </c>
    </row>
    <row r="28" spans="1:1" x14ac:dyDescent="0.25">
      <c r="A28" s="134" t="s">
        <v>34</v>
      </c>
    </row>
    <row r="29" spans="1:1" ht="27.6" customHeight="1" x14ac:dyDescent="0.25">
      <c r="A29" s="42" t="s">
        <v>35</v>
      </c>
    </row>
    <row r="30" spans="1:1" ht="28.5" x14ac:dyDescent="0.25">
      <c r="A30" s="42" t="s">
        <v>36</v>
      </c>
    </row>
    <row r="31" spans="1:1" x14ac:dyDescent="0.25">
      <c r="A31" s="46" t="s">
        <v>37</v>
      </c>
    </row>
    <row r="32" spans="1:1" x14ac:dyDescent="0.25">
      <c r="A32" s="46" t="s">
        <v>38</v>
      </c>
    </row>
    <row r="33" spans="1:1" x14ac:dyDescent="0.25">
      <c r="A33" s="46" t="s">
        <v>39</v>
      </c>
    </row>
    <row r="34" spans="1:1" x14ac:dyDescent="0.25">
      <c r="A34" s="46" t="s">
        <v>40</v>
      </c>
    </row>
    <row r="35" spans="1:1" ht="28.35" customHeight="1" thickBot="1" x14ac:dyDescent="0.3">
      <c r="A35" s="142" t="s">
        <v>41</v>
      </c>
    </row>
    <row r="37" spans="1:1" ht="16.350000000000001" customHeight="1" x14ac:dyDescent="0.25">
      <c r="A37" s="34" t="s">
        <v>42</v>
      </c>
    </row>
    <row r="39" spans="1:1" ht="28.5" x14ac:dyDescent="0.25">
      <c r="A39" s="47" t="s">
        <v>43</v>
      </c>
    </row>
    <row r="40" spans="1:1" ht="28.5" x14ac:dyDescent="0.25">
      <c r="A40" s="47" t="s">
        <v>44</v>
      </c>
    </row>
    <row r="41" spans="1:1" ht="43.5" thickBot="1" x14ac:dyDescent="0.3">
      <c r="A41" s="48" t="s">
        <v>45</v>
      </c>
    </row>
    <row r="43" spans="1:1" ht="30" x14ac:dyDescent="0.25">
      <c r="A43" s="37" t="s">
        <v>46</v>
      </c>
    </row>
    <row r="44" spans="1:1" ht="27.6" customHeight="1" x14ac:dyDescent="0.25">
      <c r="A44" s="35" t="s">
        <v>47</v>
      </c>
    </row>
    <row r="45" spans="1:1" ht="27.6" customHeight="1" x14ac:dyDescent="0.25">
      <c r="A45" s="35" t="s">
        <v>48</v>
      </c>
    </row>
    <row r="46" spans="1:1" ht="28.5" x14ac:dyDescent="0.25">
      <c r="A46" s="39" t="s">
        <v>49</v>
      </c>
    </row>
    <row r="47" spans="1:1" x14ac:dyDescent="0.25">
      <c r="A47" s="39" t="s">
        <v>50</v>
      </c>
    </row>
    <row r="48" spans="1:1" ht="16.350000000000001" customHeight="1" thickBot="1" x14ac:dyDescent="0.3">
      <c r="A48" s="40" t="s">
        <v>51</v>
      </c>
    </row>
    <row r="50" spans="1:1" x14ac:dyDescent="0.25">
      <c r="A50" s="32" t="s">
        <v>11</v>
      </c>
    </row>
    <row r="51" spans="1:1" ht="28.35" customHeight="1" thickBot="1" x14ac:dyDescent="0.3">
      <c r="A51" s="33" t="s">
        <v>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7"/>
  <sheetViews>
    <sheetView zoomScaleNormal="100" workbookViewId="0">
      <pane xSplit="3" ySplit="11" topLeftCell="D12" activePane="bottomRight" state="frozen"/>
      <selection pane="topRight" activeCell="D1" sqref="D1"/>
      <selection pane="bottomLeft" activeCell="A5" sqref="A5"/>
      <selection pane="bottomRight" activeCell="B15" sqref="B15"/>
    </sheetView>
  </sheetViews>
  <sheetFormatPr defaultColWidth="10.625" defaultRowHeight="15.75" x14ac:dyDescent="0.25"/>
  <cols>
    <col min="1" max="1" width="24.625" customWidth="1"/>
    <col min="2" max="2" width="42" customWidth="1"/>
    <col min="3" max="3" width="69.625" customWidth="1"/>
  </cols>
  <sheetData>
    <row r="1" spans="1:3" ht="16.350000000000001" customHeight="1" x14ac:dyDescent="0.25">
      <c r="A1" s="168" t="s">
        <v>9</v>
      </c>
      <c r="B1" s="169"/>
      <c r="C1" s="169"/>
    </row>
    <row r="2" spans="1:3" ht="16.350000000000001" customHeight="1" x14ac:dyDescent="0.25"/>
    <row r="3" spans="1:3" ht="16.350000000000001" customHeight="1" x14ac:dyDescent="0.25">
      <c r="A3" s="137" t="s">
        <v>68</v>
      </c>
      <c r="B3" s="140" t="s">
        <v>69</v>
      </c>
    </row>
    <row r="4" spans="1:3" ht="16.350000000000001" customHeight="1" x14ac:dyDescent="0.25">
      <c r="A4" s="137" t="s">
        <v>70</v>
      </c>
      <c r="B4" s="140" t="s">
        <v>62</v>
      </c>
    </row>
    <row r="5" spans="1:3" ht="16.350000000000001" customHeight="1" x14ac:dyDescent="0.25"/>
    <row r="6" spans="1:3" x14ac:dyDescent="0.25">
      <c r="A6" s="171" t="s">
        <v>465</v>
      </c>
      <c r="B6" s="170"/>
      <c r="C6" s="170"/>
    </row>
    <row r="7" spans="1:3" x14ac:dyDescent="0.25">
      <c r="A7" s="170"/>
      <c r="B7" s="170"/>
      <c r="C7" s="170"/>
    </row>
    <row r="8" spans="1:3" x14ac:dyDescent="0.25">
      <c r="A8" s="2"/>
    </row>
    <row r="9" spans="1:3" ht="16.350000000000001" customHeight="1" x14ac:dyDescent="0.25">
      <c r="A9" s="2" t="s">
        <v>52</v>
      </c>
    </row>
    <row r="11" spans="1:3" ht="16.350000000000001" customHeight="1" x14ac:dyDescent="0.25">
      <c r="A11" s="13" t="s">
        <v>53</v>
      </c>
      <c r="B11" s="14" t="s">
        <v>54</v>
      </c>
      <c r="C11" s="15" t="s">
        <v>55</v>
      </c>
    </row>
    <row r="12" spans="1:3" ht="53.25" customHeight="1" x14ac:dyDescent="0.25">
      <c r="A12" s="16" t="s">
        <v>56</v>
      </c>
      <c r="B12" s="17" t="s">
        <v>57</v>
      </c>
      <c r="C12" s="18" t="s">
        <v>58</v>
      </c>
    </row>
    <row r="13" spans="1:3" ht="48.75" customHeight="1" x14ac:dyDescent="0.25">
      <c r="A13" s="16" t="s">
        <v>59</v>
      </c>
      <c r="B13" s="17" t="s">
        <v>60</v>
      </c>
      <c r="C13" s="18" t="s">
        <v>61</v>
      </c>
    </row>
    <row r="14" spans="1:3" ht="47.25" customHeight="1" x14ac:dyDescent="0.25">
      <c r="A14" s="16" t="s">
        <v>62</v>
      </c>
      <c r="B14" s="17" t="s">
        <v>63</v>
      </c>
      <c r="C14" s="18" t="s">
        <v>64</v>
      </c>
    </row>
    <row r="15" spans="1:3" ht="47.25" customHeight="1" thickBot="1" x14ac:dyDescent="0.3">
      <c r="A15" s="19" t="s">
        <v>65</v>
      </c>
      <c r="B15" s="20" t="s">
        <v>66</v>
      </c>
      <c r="C15" s="21" t="s">
        <v>64</v>
      </c>
    </row>
    <row r="17" spans="1:3" ht="16.350000000000001" customHeight="1" x14ac:dyDescent="0.25">
      <c r="A17" s="170" t="s">
        <v>67</v>
      </c>
      <c r="B17" s="169"/>
      <c r="C17" s="169"/>
    </row>
    <row r="18" spans="1:3" x14ac:dyDescent="0.25">
      <c r="A18" s="169"/>
      <c r="B18" s="169"/>
      <c r="C18" s="169"/>
    </row>
    <row r="19" spans="1:3" x14ac:dyDescent="0.25">
      <c r="A19" s="169"/>
      <c r="B19" s="169"/>
      <c r="C19" s="169"/>
    </row>
    <row r="20" spans="1:3" x14ac:dyDescent="0.25">
      <c r="A20" s="169"/>
      <c r="B20" s="169"/>
      <c r="C20" s="169"/>
    </row>
    <row r="22" spans="1:3" x14ac:dyDescent="0.25">
      <c r="A22" s="169"/>
      <c r="B22" s="169"/>
      <c r="C22" s="169"/>
    </row>
    <row r="23" spans="1:3" ht="16.350000000000001" customHeight="1" x14ac:dyDescent="0.25"/>
    <row r="24" spans="1:3" ht="16.350000000000001" customHeight="1" x14ac:dyDescent="0.25"/>
    <row r="27" spans="1:3" ht="16.350000000000001" customHeight="1" x14ac:dyDescent="0.25"/>
  </sheetData>
  <mergeCells count="4">
    <mergeCell ref="A1:C1"/>
    <mergeCell ref="A22:C22"/>
    <mergeCell ref="A17:C20"/>
    <mergeCell ref="A6:C7"/>
  </mergeCells>
  <dataValidations count="1">
    <dataValidation type="list" allowBlank="1" showInputMessage="1" showErrorMessage="1" sqref="B4" xr:uid="{00000000-0002-0000-0200-000000000000}">
      <formula1>$A$12:$A$15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
  <sheetViews>
    <sheetView zoomScaleNormal="100" workbookViewId="0">
      <pane xSplit="10" ySplit="3" topLeftCell="K4" activePane="bottomRight" state="frozen"/>
      <selection pane="topRight" activeCell="K1" sqref="K1"/>
      <selection pane="bottomLeft" activeCell="A4" sqref="A4"/>
      <selection pane="bottomRight" activeCell="A4" sqref="A4:A9"/>
    </sheetView>
  </sheetViews>
  <sheetFormatPr defaultColWidth="8.625" defaultRowHeight="15.75" x14ac:dyDescent="0.25"/>
  <cols>
    <col min="1" max="1" width="15.625" customWidth="1"/>
    <col min="3" max="3" width="8.625" customWidth="1"/>
    <col min="10" max="10" width="36.125" customWidth="1"/>
  </cols>
  <sheetData>
    <row r="1" spans="1:7" ht="35.1" customHeight="1" x14ac:dyDescent="0.25">
      <c r="A1" s="172" t="s">
        <v>71</v>
      </c>
      <c r="B1" s="169"/>
      <c r="C1" s="169"/>
      <c r="D1" s="169"/>
      <c r="E1" s="169"/>
      <c r="F1" s="169"/>
      <c r="G1" s="169"/>
    </row>
    <row r="3" spans="1:7" ht="16.350000000000001" customHeight="1" x14ac:dyDescent="0.25">
      <c r="A3" s="2" t="s">
        <v>72</v>
      </c>
    </row>
    <row r="4" spans="1:7" ht="16.350000000000001" customHeight="1" x14ac:dyDescent="0.25">
      <c r="A4" s="7" t="s">
        <v>73</v>
      </c>
      <c r="B4" s="1" t="s">
        <v>74</v>
      </c>
    </row>
    <row r="5" spans="1:7" ht="16.350000000000001" customHeight="1" x14ac:dyDescent="0.25">
      <c r="A5" s="138" t="s">
        <v>75</v>
      </c>
      <c r="B5" s="1" t="s">
        <v>76</v>
      </c>
    </row>
    <row r="6" spans="1:7" ht="16.350000000000001" customHeight="1" x14ac:dyDescent="0.25">
      <c r="A6" s="139" t="s">
        <v>77</v>
      </c>
      <c r="B6" s="1" t="s">
        <v>78</v>
      </c>
    </row>
    <row r="7" spans="1:7" ht="16.350000000000001" customHeight="1" x14ac:dyDescent="0.25">
      <c r="B7" s="1" t="s">
        <v>79</v>
      </c>
    </row>
    <row r="8" spans="1:7" ht="16.350000000000001" customHeight="1" x14ac:dyDescent="0.25">
      <c r="A8" s="28" t="s">
        <v>80</v>
      </c>
      <c r="B8" s="1" t="s">
        <v>81</v>
      </c>
    </row>
    <row r="9" spans="1:7" ht="16.350000000000001" customHeight="1" x14ac:dyDescent="0.25">
      <c r="A9" s="23" t="s">
        <v>82</v>
      </c>
      <c r="B9" s="1" t="s">
        <v>83</v>
      </c>
    </row>
  </sheetData>
  <mergeCells count="1">
    <mergeCell ref="A1:G1"/>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CCFCA-9889-4792-9452-940A2CBCB6BF}">
  <dimension ref="A1:K71"/>
  <sheetViews>
    <sheetView topLeftCell="A65" workbookViewId="0">
      <selection activeCell="D5" sqref="D5:D71"/>
    </sheetView>
  </sheetViews>
  <sheetFormatPr defaultColWidth="10.625" defaultRowHeight="15.75" x14ac:dyDescent="0.25"/>
  <cols>
    <col min="1" max="1" width="23.125" customWidth="1"/>
    <col min="2" max="2" width="17.5" customWidth="1"/>
    <col min="3" max="3" width="68.125" customWidth="1"/>
    <col min="4" max="4" width="15.625" customWidth="1"/>
    <col min="5" max="5" width="13.625" customWidth="1"/>
    <col min="6" max="6" width="59.125" customWidth="1"/>
    <col min="7" max="7" width="31.125" customWidth="1"/>
    <col min="8" max="9" width="11.125" customWidth="1"/>
    <col min="10" max="10" width="17.625" customWidth="1"/>
    <col min="11" max="11" width="13.125" customWidth="1"/>
  </cols>
  <sheetData>
    <row r="1" spans="1:11" ht="16.350000000000001" customHeight="1" x14ac:dyDescent="0.25">
      <c r="A1" s="185" t="s">
        <v>71</v>
      </c>
      <c r="B1" s="186"/>
      <c r="C1" s="186"/>
      <c r="D1" s="186"/>
      <c r="E1" s="186"/>
      <c r="F1" s="186"/>
      <c r="G1" s="186"/>
      <c r="H1" s="186"/>
      <c r="I1" s="186"/>
      <c r="J1" s="186"/>
      <c r="K1" s="187"/>
    </row>
    <row r="2" spans="1:11" ht="15.6" customHeight="1" x14ac:dyDescent="0.25">
      <c r="A2" s="188" t="s">
        <v>84</v>
      </c>
      <c r="B2" s="189" t="s">
        <v>85</v>
      </c>
      <c r="C2" s="189" t="s">
        <v>86</v>
      </c>
      <c r="D2" s="12"/>
      <c r="E2" s="12"/>
      <c r="F2" s="192" t="s">
        <v>87</v>
      </c>
      <c r="G2" s="193" t="s">
        <v>88</v>
      </c>
      <c r="H2" s="193" t="s">
        <v>89</v>
      </c>
      <c r="I2" s="193" t="s">
        <v>90</v>
      </c>
      <c r="J2" s="193" t="s">
        <v>91</v>
      </c>
      <c r="K2" s="194" t="s">
        <v>92</v>
      </c>
    </row>
    <row r="3" spans="1:11" ht="15.6" customHeight="1" x14ac:dyDescent="0.25">
      <c r="A3" s="174"/>
      <c r="B3" s="190"/>
      <c r="C3" s="190"/>
      <c r="D3" s="12" t="str">
        <f>Cenários!B3</f>
        <v>NOME DO PAÍS</v>
      </c>
      <c r="E3" s="12" t="str">
        <f>Cenários!B3</f>
        <v>NOME DO PAÍS</v>
      </c>
      <c r="F3" s="190"/>
      <c r="G3" s="190"/>
      <c r="H3" s="190"/>
      <c r="I3" s="190"/>
      <c r="J3" s="190"/>
      <c r="K3" s="195"/>
    </row>
    <row r="4" spans="1:11" ht="16.350000000000001" customHeight="1" thickBot="1" x14ac:dyDescent="0.3">
      <c r="A4" s="175"/>
      <c r="B4" s="191"/>
      <c r="C4" s="191"/>
      <c r="D4" s="12" t="str">
        <f>Cenários!B4</f>
        <v>CENÁRIO 3</v>
      </c>
      <c r="E4" s="12"/>
      <c r="F4" s="191"/>
      <c r="G4" s="190"/>
      <c r="H4" s="190"/>
      <c r="I4" s="190"/>
      <c r="J4" s="190"/>
      <c r="K4" s="195"/>
    </row>
    <row r="5" spans="1:11" ht="204" x14ac:dyDescent="0.25">
      <c r="A5" s="179" t="s">
        <v>93</v>
      </c>
      <c r="B5" s="182" t="s">
        <v>94</v>
      </c>
      <c r="C5" s="88" t="s">
        <v>95</v>
      </c>
      <c r="D5" s="151" t="str">
        <f>+IF(Cenários!$B$4='ANEXO 1 TRATAMENTO'!D$2,'ANEXO 1 TRATAMENTO'!$D5,IF(Cenários!$B$4='ANEXO 1 TRATAMENTO'!E$2,'ANEXO 1 TRATAMENTO'!$E5,IF(Cenários!$B$4='ANEXO 1 TRATAMENTO'!F$2,'ANEXO 1 TRATAMENTO'!$F5,'ANEXO 1 TRATAMENTO'!$G5)))</f>
        <v>Mínimo</v>
      </c>
      <c r="E5" s="151"/>
      <c r="F5" s="143" t="s">
        <v>96</v>
      </c>
      <c r="G5" s="104" t="s">
        <v>97</v>
      </c>
      <c r="H5" s="104" t="s">
        <v>98</v>
      </c>
      <c r="I5" s="67" t="s">
        <v>99</v>
      </c>
      <c r="J5" s="89" t="s">
        <v>100</v>
      </c>
      <c r="K5" s="90">
        <v>110</v>
      </c>
    </row>
    <row r="6" spans="1:11" ht="57" x14ac:dyDescent="0.25">
      <c r="A6" s="180"/>
      <c r="B6" s="174"/>
      <c r="C6" s="77" t="s">
        <v>101</v>
      </c>
      <c r="D6" s="151" t="str">
        <f>+IF(Cenários!$B$4='ANEXO 1 TRATAMENTO'!D$2,'ANEXO 1 TRATAMENTO'!$D6,IF(Cenários!$B$4='ANEXO 1 TRATAMENTO'!E$2,'ANEXO 1 TRATAMENTO'!$E6,IF(Cenários!$B$4='ANEXO 1 TRATAMENTO'!F$2,'ANEXO 1 TRATAMENTO'!$F6,'ANEXO 1 TRATAMENTO'!$G6)))</f>
        <v>Mínimo</v>
      </c>
      <c r="E6" s="151"/>
      <c r="F6" s="144" t="s">
        <v>102</v>
      </c>
      <c r="G6" s="105" t="s">
        <v>103</v>
      </c>
      <c r="H6" s="105" t="s">
        <v>104</v>
      </c>
      <c r="I6" s="54" t="s">
        <v>105</v>
      </c>
      <c r="J6" s="78" t="s">
        <v>100</v>
      </c>
      <c r="K6" s="83">
        <v>359</v>
      </c>
    </row>
    <row r="7" spans="1:11" ht="51" x14ac:dyDescent="0.25">
      <c r="A7" s="180"/>
      <c r="B7" s="174"/>
      <c r="C7" s="77" t="s">
        <v>106</v>
      </c>
      <c r="D7" s="151" t="str">
        <f>+IF(Cenários!$B$4='ANEXO 1 TRATAMENTO'!D$2,'ANEXO 1 TRATAMENTO'!$D7,IF(Cenários!$B$4='ANEXO 1 TRATAMENTO'!E$2,'ANEXO 1 TRATAMENTO'!$E7,IF(Cenários!$B$4='ANEXO 1 TRATAMENTO'!F$2,'ANEXO 1 TRATAMENTO'!$F7,'ANEXO 1 TRATAMENTO'!$G7)))</f>
        <v>Mínimo</v>
      </c>
      <c r="E7" s="151"/>
      <c r="F7" s="144" t="s">
        <v>107</v>
      </c>
      <c r="G7" s="105" t="s">
        <v>108</v>
      </c>
      <c r="H7" s="105" t="s">
        <v>109</v>
      </c>
      <c r="I7" s="54" t="s">
        <v>110</v>
      </c>
      <c r="J7" s="78" t="s">
        <v>100</v>
      </c>
      <c r="K7" s="83">
        <v>359</v>
      </c>
    </row>
    <row r="8" spans="1:11" ht="42.75" x14ac:dyDescent="0.25">
      <c r="A8" s="180"/>
      <c r="B8" s="174"/>
      <c r="C8" s="77" t="s">
        <v>111</v>
      </c>
      <c r="D8" s="151" t="str">
        <f>+IF(Cenários!$B$4='ANEXO 1 TRATAMENTO'!D$2,'ANEXO 1 TRATAMENTO'!$D8,IF(Cenários!$B$4='ANEXO 1 TRATAMENTO'!E$2,'ANEXO 1 TRATAMENTO'!$E8,IF(Cenários!$B$4='ANEXO 1 TRATAMENTO'!F$2,'ANEXO 1 TRATAMENTO'!$F8,'ANEXO 1 TRATAMENTO'!$G8)))</f>
        <v>Mínimo</v>
      </c>
      <c r="E8" s="151"/>
      <c r="F8" s="144" t="s">
        <v>112</v>
      </c>
      <c r="G8" s="105" t="s">
        <v>113</v>
      </c>
      <c r="H8" s="30"/>
      <c r="I8" s="30"/>
      <c r="J8" s="78" t="s">
        <v>100</v>
      </c>
      <c r="K8" s="83">
        <v>348</v>
      </c>
    </row>
    <row r="9" spans="1:11" ht="42.75" x14ac:dyDescent="0.25">
      <c r="A9" s="180"/>
      <c r="B9" s="174"/>
      <c r="C9" s="79" t="s">
        <v>114</v>
      </c>
      <c r="D9" s="151" t="str">
        <f>+IF(Cenários!$B$4='ANEXO 1 TRATAMENTO'!D$2,'ANEXO 1 TRATAMENTO'!$D9,IF(Cenários!$B$4='ANEXO 1 TRATAMENTO'!E$2,'ANEXO 1 TRATAMENTO'!$E9,IF(Cenários!$B$4='ANEXO 1 TRATAMENTO'!F$2,'ANEXO 1 TRATAMENTO'!$F9,'ANEXO 1 TRATAMENTO'!$G9)))</f>
        <v>Mínimo</v>
      </c>
      <c r="E9" s="151"/>
      <c r="F9" s="144" t="s">
        <v>115</v>
      </c>
      <c r="G9" s="105" t="s">
        <v>113</v>
      </c>
      <c r="H9" s="30"/>
      <c r="I9" s="30"/>
      <c r="J9" s="78" t="s">
        <v>100</v>
      </c>
      <c r="K9" s="83">
        <v>348</v>
      </c>
    </row>
    <row r="10" spans="1:11" ht="85.5" x14ac:dyDescent="0.25">
      <c r="A10" s="180"/>
      <c r="B10" s="174"/>
      <c r="C10" s="79" t="s">
        <v>116</v>
      </c>
      <c r="D10" s="151" t="str">
        <f>+IF(Cenários!$B$4='ANEXO 1 TRATAMENTO'!D$2,'ANEXO 1 TRATAMENTO'!$D10,IF(Cenários!$B$4='ANEXO 1 TRATAMENTO'!E$2,'ANEXO 1 TRATAMENTO'!$E10,IF(Cenários!$B$4='ANEXO 1 TRATAMENTO'!F$2,'ANEXO 1 TRATAMENTO'!$F10,'ANEXO 1 TRATAMENTO'!$G10)))</f>
        <v>Padrão</v>
      </c>
      <c r="E10" s="151"/>
      <c r="F10" s="144" t="s">
        <v>117</v>
      </c>
      <c r="G10" s="105" t="s">
        <v>113</v>
      </c>
      <c r="H10" s="30"/>
      <c r="I10" s="30"/>
      <c r="J10" s="78" t="s">
        <v>100</v>
      </c>
      <c r="K10" s="83">
        <v>348</v>
      </c>
    </row>
    <row r="11" spans="1:11" ht="85.5" x14ac:dyDescent="0.25">
      <c r="A11" s="180"/>
      <c r="B11" s="174"/>
      <c r="C11" s="79" t="s">
        <v>118</v>
      </c>
      <c r="D11" s="151" t="str">
        <f>+IF(Cenários!$B$4='ANEXO 1 TRATAMENTO'!D$2,'ANEXO 1 TRATAMENTO'!$D11,IF(Cenários!$B$4='ANEXO 1 TRATAMENTO'!E$2,'ANEXO 1 TRATAMENTO'!$E11,IF(Cenários!$B$4='ANEXO 1 TRATAMENTO'!F$2,'ANEXO 1 TRATAMENTO'!$F11,'ANEXO 1 TRATAMENTO'!$G11)))</f>
        <v>Mínimo</v>
      </c>
      <c r="E11" s="151"/>
      <c r="F11" s="145" t="s">
        <v>119</v>
      </c>
      <c r="G11" s="105" t="s">
        <v>113</v>
      </c>
      <c r="H11" s="30"/>
      <c r="I11" s="30"/>
      <c r="J11" s="78" t="s">
        <v>100</v>
      </c>
      <c r="K11" s="83">
        <v>348</v>
      </c>
    </row>
    <row r="12" spans="1:11" ht="99.75" x14ac:dyDescent="0.25">
      <c r="A12" s="180"/>
      <c r="B12" s="174"/>
      <c r="C12" s="79" t="s">
        <v>120</v>
      </c>
      <c r="D12" s="151" t="str">
        <f>+IF(Cenários!$B$4='ANEXO 1 TRATAMENTO'!D$2,'ANEXO 1 TRATAMENTO'!$D12,IF(Cenários!$B$4='ANEXO 1 TRATAMENTO'!E$2,'ANEXO 1 TRATAMENTO'!$E12,IF(Cenários!$B$4='ANEXO 1 TRATAMENTO'!F$2,'ANEXO 1 TRATAMENTO'!$F12,'ANEXO 1 TRATAMENTO'!$G12)))</f>
        <v>Mínimo</v>
      </c>
      <c r="E12" s="151"/>
      <c r="F12" s="144" t="s">
        <v>121</v>
      </c>
      <c r="G12" s="105" t="s">
        <v>122</v>
      </c>
      <c r="H12" s="105" t="s">
        <v>109</v>
      </c>
      <c r="I12" s="54" t="s">
        <v>110</v>
      </c>
      <c r="J12" s="78" t="s">
        <v>100</v>
      </c>
      <c r="K12" s="83">
        <v>366</v>
      </c>
    </row>
    <row r="13" spans="1:11" ht="71.25" x14ac:dyDescent="0.25">
      <c r="A13" s="180"/>
      <c r="B13" s="174"/>
      <c r="C13" s="79" t="s">
        <v>123</v>
      </c>
      <c r="D13" s="151" t="str">
        <f>+IF(Cenários!$B$4='ANEXO 1 TRATAMENTO'!D$2,'ANEXO 1 TRATAMENTO'!$D13,IF(Cenários!$B$4='ANEXO 1 TRATAMENTO'!E$2,'ANEXO 1 TRATAMENTO'!$E13,IF(Cenários!$B$4='ANEXO 1 TRATAMENTO'!F$2,'ANEXO 1 TRATAMENTO'!$F13,'ANEXO 1 TRATAMENTO'!$G13)))</f>
        <v>Mínimo</v>
      </c>
      <c r="E13" s="151"/>
      <c r="F13" s="145" t="s">
        <v>124</v>
      </c>
      <c r="G13" s="105" t="s">
        <v>125</v>
      </c>
      <c r="H13" s="30"/>
      <c r="I13" s="30"/>
      <c r="J13" s="78" t="s">
        <v>100</v>
      </c>
      <c r="K13" s="83">
        <v>348</v>
      </c>
    </row>
    <row r="14" spans="1:11" ht="63.75" x14ac:dyDescent="0.25">
      <c r="A14" s="180"/>
      <c r="B14" s="174"/>
      <c r="C14" s="79" t="s">
        <v>126</v>
      </c>
      <c r="D14" s="151" t="str">
        <f>+IF(Cenários!$B$4='ANEXO 1 TRATAMENTO'!D$2,'ANEXO 1 TRATAMENTO'!$D14,IF(Cenários!$B$4='ANEXO 1 TRATAMENTO'!E$2,'ANEXO 1 TRATAMENTO'!$E14,IF(Cenários!$B$4='ANEXO 1 TRATAMENTO'!F$2,'ANEXO 1 TRATAMENTO'!$F14,'ANEXO 1 TRATAMENTO'!$G14)))</f>
        <v>Mínimo</v>
      </c>
      <c r="E14" s="151"/>
      <c r="F14" s="145" t="s">
        <v>127</v>
      </c>
      <c r="G14" s="105" t="s">
        <v>122</v>
      </c>
      <c r="H14" s="105" t="s">
        <v>109</v>
      </c>
      <c r="I14" s="54" t="s">
        <v>110</v>
      </c>
      <c r="J14" s="78" t="s">
        <v>100</v>
      </c>
      <c r="K14" s="83">
        <v>366</v>
      </c>
    </row>
    <row r="15" spans="1:11" ht="72" thickBot="1" x14ac:dyDescent="0.3">
      <c r="A15" s="180"/>
      <c r="B15" s="175"/>
      <c r="C15" s="85" t="s">
        <v>128</v>
      </c>
      <c r="D15" s="151" t="str">
        <f>+IF(Cenários!$B$4='ANEXO 1 TRATAMENTO'!D$2,'ANEXO 1 TRATAMENTO'!$D15,IF(Cenários!$B$4='ANEXO 1 TRATAMENTO'!E$2,'ANEXO 1 TRATAMENTO'!$E15,IF(Cenários!$B$4='ANEXO 1 TRATAMENTO'!F$2,'ANEXO 1 TRATAMENTO'!$F15,'ANEXO 1 TRATAMENTO'!$G15)))</f>
        <v>Mínimo</v>
      </c>
      <c r="E15" s="151"/>
      <c r="F15" s="146" t="s">
        <v>129</v>
      </c>
      <c r="G15" s="106" t="s">
        <v>130</v>
      </c>
      <c r="H15" s="30"/>
      <c r="I15" s="30"/>
      <c r="J15" s="30"/>
    </row>
    <row r="16" spans="1:11" ht="178.5" x14ac:dyDescent="0.25">
      <c r="A16" s="180"/>
      <c r="B16" s="176" t="s">
        <v>131</v>
      </c>
      <c r="C16" s="88" t="s">
        <v>132</v>
      </c>
      <c r="D16" s="151" t="str">
        <f>+IF(Cenários!$B$4='ANEXO 1 TRATAMENTO'!D$2,'ANEXO 1 TRATAMENTO'!$D16,IF(Cenários!$B$4='ANEXO 1 TRATAMENTO'!E$2,'ANEXO 1 TRATAMENTO'!$E16,IF(Cenários!$B$4='ANEXO 1 TRATAMENTO'!F$2,'ANEXO 1 TRATAMENTO'!$F16,'ANEXO 1 TRATAMENTO'!$G16)))</f>
        <v>Mínimo</v>
      </c>
      <c r="E16" s="151"/>
      <c r="F16" s="143" t="s">
        <v>133</v>
      </c>
      <c r="G16" s="104" t="s">
        <v>134</v>
      </c>
      <c r="H16" s="104" t="s">
        <v>135</v>
      </c>
      <c r="I16" s="67" t="s">
        <v>136</v>
      </c>
      <c r="J16" s="89" t="s">
        <v>100</v>
      </c>
      <c r="K16" s="90">
        <v>239</v>
      </c>
    </row>
    <row r="17" spans="1:11" ht="178.5" x14ac:dyDescent="0.25">
      <c r="A17" s="180"/>
      <c r="B17" s="174"/>
      <c r="C17" s="77" t="s">
        <v>137</v>
      </c>
      <c r="D17" s="151" t="str">
        <f>+IF(Cenários!$B$4='ANEXO 1 TRATAMENTO'!D$2,'ANEXO 1 TRATAMENTO'!$D17,IF(Cenários!$B$4='ANEXO 1 TRATAMENTO'!E$2,'ANEXO 1 TRATAMENTO'!$E17,IF(Cenários!$B$4='ANEXO 1 TRATAMENTO'!F$2,'ANEXO 1 TRATAMENTO'!$F17,'ANEXO 1 TRATAMENTO'!$G17)))</f>
        <v>Mínimo</v>
      </c>
      <c r="E17" s="151"/>
      <c r="F17" s="147" t="s">
        <v>133</v>
      </c>
      <c r="G17" s="105" t="s">
        <v>138</v>
      </c>
      <c r="H17" s="105" t="s">
        <v>139</v>
      </c>
      <c r="I17" s="54" t="s">
        <v>136</v>
      </c>
      <c r="J17" s="78" t="s">
        <v>100</v>
      </c>
      <c r="K17" s="83">
        <v>239</v>
      </c>
    </row>
    <row r="18" spans="1:11" ht="76.5" x14ac:dyDescent="0.25">
      <c r="A18" s="180"/>
      <c r="B18" s="174"/>
      <c r="C18" s="77" t="s">
        <v>140</v>
      </c>
      <c r="D18" s="151" t="str">
        <f>+IF(Cenários!$B$4='ANEXO 1 TRATAMENTO'!D$2,'ANEXO 1 TRATAMENTO'!$D18,IF(Cenários!$B$4='ANEXO 1 TRATAMENTO'!E$2,'ANEXO 1 TRATAMENTO'!$E18,IF(Cenários!$B$4='ANEXO 1 TRATAMENTO'!F$2,'ANEXO 1 TRATAMENTO'!$F18,'ANEXO 1 TRATAMENTO'!$G18)))</f>
        <v>Mínimo</v>
      </c>
      <c r="E18" s="151"/>
      <c r="F18" s="147" t="s">
        <v>133</v>
      </c>
      <c r="G18" s="105" t="s">
        <v>141</v>
      </c>
      <c r="H18" s="105" t="s">
        <v>104</v>
      </c>
      <c r="I18" s="54" t="s">
        <v>142</v>
      </c>
      <c r="J18" s="78" t="s">
        <v>100</v>
      </c>
      <c r="K18" s="83">
        <v>239</v>
      </c>
    </row>
    <row r="19" spans="1:11" ht="382.5" x14ac:dyDescent="0.25">
      <c r="A19" s="180"/>
      <c r="B19" s="174"/>
      <c r="C19" s="77" t="s">
        <v>143</v>
      </c>
      <c r="D19" s="151" t="str">
        <f>+IF(Cenários!$B$4='ANEXO 1 TRATAMENTO'!D$2,'ANEXO 1 TRATAMENTO'!$D19,IF(Cenários!$B$4='ANEXO 1 TRATAMENTO'!E$2,'ANEXO 1 TRATAMENTO'!$E19,IF(Cenários!$B$4='ANEXO 1 TRATAMENTO'!F$2,'ANEXO 1 TRATAMENTO'!$F19,'ANEXO 1 TRATAMENTO'!$G19)))</f>
        <v>Mínimo</v>
      </c>
      <c r="E19" s="151"/>
      <c r="F19" s="147" t="s">
        <v>133</v>
      </c>
      <c r="G19" s="105" t="s">
        <v>144</v>
      </c>
      <c r="H19" s="105" t="s">
        <v>145</v>
      </c>
      <c r="I19" s="54" t="s">
        <v>146</v>
      </c>
      <c r="J19" s="78" t="s">
        <v>100</v>
      </c>
      <c r="K19" s="83">
        <v>239</v>
      </c>
    </row>
    <row r="20" spans="1:11" ht="127.5" x14ac:dyDescent="0.25">
      <c r="A20" s="180"/>
      <c r="B20" s="174"/>
      <c r="C20" s="77" t="s">
        <v>147</v>
      </c>
      <c r="D20" s="151" t="str">
        <f>+IF(Cenários!$B$4='ANEXO 1 TRATAMENTO'!D$2,'ANEXO 1 TRATAMENTO'!$D20,IF(Cenários!$B$4='ANEXO 1 TRATAMENTO'!E$2,'ANEXO 1 TRATAMENTO'!$E20,IF(Cenários!$B$4='ANEXO 1 TRATAMENTO'!F$2,'ANEXO 1 TRATAMENTO'!$F20,'ANEXO 1 TRATAMENTO'!$G20)))</f>
        <v>Mínimo</v>
      </c>
      <c r="E20" s="151"/>
      <c r="F20" s="147" t="s">
        <v>133</v>
      </c>
      <c r="G20" s="105" t="s">
        <v>148</v>
      </c>
      <c r="H20" s="105" t="s">
        <v>104</v>
      </c>
      <c r="I20" s="54" t="s">
        <v>149</v>
      </c>
      <c r="J20" s="78" t="s">
        <v>100</v>
      </c>
      <c r="K20" s="83">
        <v>239</v>
      </c>
    </row>
    <row r="21" spans="1:11" ht="102.75" thickBot="1" x14ac:dyDescent="0.3">
      <c r="A21" s="180"/>
      <c r="B21" s="175"/>
      <c r="C21" s="85" t="s">
        <v>150</v>
      </c>
      <c r="D21" s="151" t="str">
        <f>+IF(Cenários!$B$4='ANEXO 1 TRATAMENTO'!D$2,'ANEXO 1 TRATAMENTO'!$D21,IF(Cenários!$B$4='ANEXO 1 TRATAMENTO'!E$2,'ANEXO 1 TRATAMENTO'!$E21,IF(Cenários!$B$4='ANEXO 1 TRATAMENTO'!F$2,'ANEXO 1 TRATAMENTO'!$F21,'ANEXO 1 TRATAMENTO'!$G21)))</f>
        <v>Mínimo</v>
      </c>
      <c r="E21" s="151"/>
      <c r="F21" s="146" t="s">
        <v>151</v>
      </c>
      <c r="G21" s="106" t="s">
        <v>152</v>
      </c>
      <c r="H21" s="106" t="s">
        <v>104</v>
      </c>
      <c r="I21" s="72" t="s">
        <v>142</v>
      </c>
      <c r="J21" s="86" t="s">
        <v>153</v>
      </c>
      <c r="K21" s="87">
        <v>14</v>
      </c>
    </row>
    <row r="22" spans="1:11" ht="204" x14ac:dyDescent="0.25">
      <c r="A22" s="180"/>
      <c r="B22" s="176" t="s">
        <v>154</v>
      </c>
      <c r="C22" s="88" t="s">
        <v>155</v>
      </c>
      <c r="D22" s="151" t="str">
        <f>+IF(Cenários!$B$4='ANEXO 1 TRATAMENTO'!D$2,'ANEXO 1 TRATAMENTO'!$D22,IF(Cenários!$B$4='ANEXO 1 TRATAMENTO'!E$2,'ANEXO 1 TRATAMENTO'!$E22,IF(Cenários!$B$4='ANEXO 1 TRATAMENTO'!F$2,'ANEXO 1 TRATAMENTO'!$F22,'ANEXO 1 TRATAMENTO'!$G22)))</f>
        <v>Mínimo</v>
      </c>
      <c r="E22" s="151"/>
      <c r="F22" s="143" t="s">
        <v>156</v>
      </c>
      <c r="G22" s="104" t="s">
        <v>97</v>
      </c>
      <c r="H22" s="104" t="s">
        <v>98</v>
      </c>
      <c r="I22" s="67" t="s">
        <v>99</v>
      </c>
      <c r="J22" s="89" t="s">
        <v>100</v>
      </c>
      <c r="K22" s="90">
        <v>110</v>
      </c>
    </row>
    <row r="23" spans="1:11" ht="204" x14ac:dyDescent="0.25">
      <c r="A23" s="180"/>
      <c r="B23" s="174"/>
      <c r="C23" s="77" t="s">
        <v>157</v>
      </c>
      <c r="D23" s="151" t="str">
        <f>+IF(Cenários!$B$4='ANEXO 1 TRATAMENTO'!D$2,'ANEXO 1 TRATAMENTO'!$D23,IF(Cenários!$B$4='ANEXO 1 TRATAMENTO'!E$2,'ANEXO 1 TRATAMENTO'!$E23,IF(Cenários!$B$4='ANEXO 1 TRATAMENTO'!F$2,'ANEXO 1 TRATAMENTO'!$F23,'ANEXO 1 TRATAMENTO'!$G23)))</f>
        <v>Mínimo</v>
      </c>
      <c r="E23" s="151"/>
      <c r="F23" s="147" t="s">
        <v>156</v>
      </c>
      <c r="G23" s="105" t="s">
        <v>97</v>
      </c>
      <c r="H23" s="105" t="s">
        <v>98</v>
      </c>
      <c r="I23" s="54" t="s">
        <v>99</v>
      </c>
      <c r="J23" s="78" t="s">
        <v>100</v>
      </c>
      <c r="K23" s="83">
        <v>110</v>
      </c>
    </row>
    <row r="24" spans="1:11" ht="204" x14ac:dyDescent="0.25">
      <c r="A24" s="180"/>
      <c r="B24" s="174"/>
      <c r="C24" s="77" t="s">
        <v>158</v>
      </c>
      <c r="D24" s="151" t="str">
        <f>+IF(Cenários!$B$4='ANEXO 1 TRATAMENTO'!D$2,'ANEXO 1 TRATAMENTO'!$D24,IF(Cenários!$B$4='ANEXO 1 TRATAMENTO'!E$2,'ANEXO 1 TRATAMENTO'!$E24,IF(Cenários!$B$4='ANEXO 1 TRATAMENTO'!F$2,'ANEXO 1 TRATAMENTO'!$F24,'ANEXO 1 TRATAMENTO'!$G24)))</f>
        <v>Mínimo</v>
      </c>
      <c r="E24" s="151"/>
      <c r="F24" s="147" t="s">
        <v>156</v>
      </c>
      <c r="G24" s="105" t="s">
        <v>97</v>
      </c>
      <c r="H24" s="105" t="s">
        <v>98</v>
      </c>
      <c r="I24" s="54" t="s">
        <v>99</v>
      </c>
      <c r="J24" s="78" t="s">
        <v>100</v>
      </c>
      <c r="K24" s="83">
        <v>110</v>
      </c>
    </row>
    <row r="25" spans="1:11" ht="204" x14ac:dyDescent="0.25">
      <c r="A25" s="180"/>
      <c r="B25" s="174"/>
      <c r="C25" s="77" t="s">
        <v>159</v>
      </c>
      <c r="D25" s="151" t="str">
        <f>+IF(Cenários!$B$4='ANEXO 1 TRATAMENTO'!D$2,'ANEXO 1 TRATAMENTO'!$D25,IF(Cenários!$B$4='ANEXO 1 TRATAMENTO'!E$2,'ANEXO 1 TRATAMENTO'!$E25,IF(Cenários!$B$4='ANEXO 1 TRATAMENTO'!F$2,'ANEXO 1 TRATAMENTO'!$F25,'ANEXO 1 TRATAMENTO'!$G25)))</f>
        <v>Mínimo</v>
      </c>
      <c r="E25" s="151"/>
      <c r="F25" s="147" t="s">
        <v>156</v>
      </c>
      <c r="G25" s="105" t="s">
        <v>97</v>
      </c>
      <c r="H25" s="105" t="s">
        <v>98</v>
      </c>
      <c r="I25" s="54" t="s">
        <v>99</v>
      </c>
      <c r="J25" s="78" t="s">
        <v>100</v>
      </c>
      <c r="K25" s="83">
        <v>110</v>
      </c>
    </row>
    <row r="26" spans="1:11" ht="204" x14ac:dyDescent="0.25">
      <c r="A26" s="180"/>
      <c r="B26" s="174"/>
      <c r="C26" s="77" t="s">
        <v>160</v>
      </c>
      <c r="D26" s="151" t="str">
        <f>+IF(Cenários!$B$4='ANEXO 1 TRATAMENTO'!D$2,'ANEXO 1 TRATAMENTO'!$D26,IF(Cenários!$B$4='ANEXO 1 TRATAMENTO'!E$2,'ANEXO 1 TRATAMENTO'!$E26,IF(Cenários!$B$4='ANEXO 1 TRATAMENTO'!F$2,'ANEXO 1 TRATAMENTO'!$F26,'ANEXO 1 TRATAMENTO'!$G26)))</f>
        <v>Mínimo</v>
      </c>
      <c r="E26" s="151"/>
      <c r="F26" s="147" t="s">
        <v>161</v>
      </c>
      <c r="G26" s="105" t="s">
        <v>97</v>
      </c>
      <c r="H26" s="105" t="s">
        <v>98</v>
      </c>
      <c r="I26" s="54" t="s">
        <v>99</v>
      </c>
      <c r="J26" s="78" t="s">
        <v>100</v>
      </c>
      <c r="K26" s="83">
        <v>110</v>
      </c>
    </row>
    <row r="27" spans="1:11" ht="204.75" thickBot="1" x14ac:dyDescent="0.3">
      <c r="A27" s="180"/>
      <c r="B27" s="175"/>
      <c r="C27" s="118" t="s">
        <v>162</v>
      </c>
      <c r="D27" s="151" t="str">
        <f>+IF(Cenários!$B$4='ANEXO 1 TRATAMENTO'!D$2,'ANEXO 1 TRATAMENTO'!$D27,IF(Cenários!$B$4='ANEXO 1 TRATAMENTO'!E$2,'ANEXO 1 TRATAMENTO'!$E27,IF(Cenários!$B$4='ANEXO 1 TRATAMENTO'!F$2,'ANEXO 1 TRATAMENTO'!$F27,'ANEXO 1 TRATAMENTO'!$G27)))</f>
        <v>Padrão</v>
      </c>
      <c r="E27" s="151"/>
      <c r="F27" s="148" t="s">
        <v>161</v>
      </c>
      <c r="G27" s="115" t="s">
        <v>97</v>
      </c>
      <c r="H27" s="115" t="s">
        <v>98</v>
      </c>
      <c r="I27" s="101" t="s">
        <v>99</v>
      </c>
      <c r="J27" s="116" t="s">
        <v>100</v>
      </c>
      <c r="K27" s="117">
        <v>110</v>
      </c>
    </row>
    <row r="28" spans="1:11" ht="63.75" x14ac:dyDescent="0.25">
      <c r="A28" s="180"/>
      <c r="B28" s="176" t="s">
        <v>163</v>
      </c>
      <c r="C28" s="65" t="s">
        <v>164</v>
      </c>
      <c r="D28" s="151" t="str">
        <f>+IF(Cenários!$B$4='ANEXO 1 TRATAMENTO'!D$2,'ANEXO 1 TRATAMENTO'!$D28,IF(Cenários!$B$4='ANEXO 1 TRATAMENTO'!E$2,'ANEXO 1 TRATAMENTO'!$E28,IF(Cenários!$B$4='ANEXO 1 TRATAMENTO'!F$2,'ANEXO 1 TRATAMENTO'!$F28,'ANEXO 1 TRATAMENTO'!$G28)))</f>
        <v>Mínimo</v>
      </c>
      <c r="E28" s="151"/>
      <c r="F28" s="143" t="s">
        <v>165</v>
      </c>
      <c r="G28" s="104" t="s">
        <v>166</v>
      </c>
      <c r="H28" s="104" t="s">
        <v>104</v>
      </c>
      <c r="I28" s="67" t="s">
        <v>149</v>
      </c>
      <c r="J28" s="89" t="s">
        <v>100</v>
      </c>
      <c r="K28" s="90">
        <v>147</v>
      </c>
    </row>
    <row r="29" spans="1:11" ht="43.5" x14ac:dyDescent="0.25">
      <c r="A29" s="180"/>
      <c r="B29" s="174"/>
      <c r="C29" s="57" t="s">
        <v>167</v>
      </c>
      <c r="D29" s="151" t="str">
        <f>+IF(Cenários!$B$4='ANEXO 1 TRATAMENTO'!D$2,'ANEXO 1 TRATAMENTO'!$D29,IF(Cenários!$B$4='ANEXO 1 TRATAMENTO'!E$2,'ANEXO 1 TRATAMENTO'!$E29,IF(Cenários!$B$4='ANEXO 1 TRATAMENTO'!F$2,'ANEXO 1 TRATAMENTO'!$F29,'ANEXO 1 TRATAMENTO'!$G29)))</f>
        <v>Mínimo</v>
      </c>
      <c r="E29" s="151"/>
      <c r="F29" s="147" t="s">
        <v>165</v>
      </c>
      <c r="G29" s="30"/>
      <c r="H29" s="30"/>
      <c r="I29" s="30"/>
      <c r="J29" s="30"/>
    </row>
    <row r="30" spans="1:11" ht="43.5" x14ac:dyDescent="0.25">
      <c r="A30" s="180"/>
      <c r="B30" s="174"/>
      <c r="C30" s="57" t="s">
        <v>168</v>
      </c>
      <c r="D30" s="151" t="str">
        <f>+IF(Cenários!$B$4='ANEXO 1 TRATAMENTO'!D$2,'ANEXO 1 TRATAMENTO'!$D30,IF(Cenários!$B$4='ANEXO 1 TRATAMENTO'!E$2,'ANEXO 1 TRATAMENTO'!$E30,IF(Cenários!$B$4='ANEXO 1 TRATAMENTO'!F$2,'ANEXO 1 TRATAMENTO'!$F30,'ANEXO 1 TRATAMENTO'!$G30)))</f>
        <v>Mínimo</v>
      </c>
      <c r="E30" s="151"/>
      <c r="F30" s="147" t="s">
        <v>169</v>
      </c>
      <c r="G30" s="30"/>
      <c r="H30" s="30"/>
      <c r="I30" s="30"/>
      <c r="J30" s="30"/>
    </row>
    <row r="31" spans="1:11" ht="29.25" x14ac:dyDescent="0.25">
      <c r="A31" s="180"/>
      <c r="B31" s="174"/>
      <c r="C31" s="57" t="s">
        <v>170</v>
      </c>
      <c r="D31" s="151" t="str">
        <f>+IF(Cenários!$B$4='ANEXO 1 TRATAMENTO'!D$2,'ANEXO 1 TRATAMENTO'!$D31,IF(Cenários!$B$4='ANEXO 1 TRATAMENTO'!E$2,'ANEXO 1 TRATAMENTO'!$E31,IF(Cenários!$B$4='ANEXO 1 TRATAMENTO'!F$2,'ANEXO 1 TRATAMENTO'!$F31,'ANEXO 1 TRATAMENTO'!$G31)))</f>
        <v>Mínimo</v>
      </c>
      <c r="E31" s="151"/>
      <c r="F31" s="147" t="s">
        <v>169</v>
      </c>
      <c r="G31" s="30"/>
      <c r="H31" s="30"/>
      <c r="I31" s="30"/>
      <c r="J31" s="30"/>
    </row>
    <row r="32" spans="1:11" ht="57" x14ac:dyDescent="0.25">
      <c r="A32" s="180"/>
      <c r="B32" s="174"/>
      <c r="C32" s="57" t="s">
        <v>171</v>
      </c>
      <c r="D32" s="151" t="str">
        <f>+IF(Cenários!$B$4='ANEXO 1 TRATAMENTO'!D$2,'ANEXO 1 TRATAMENTO'!$D32,IF(Cenários!$B$4='ANEXO 1 TRATAMENTO'!E$2,'ANEXO 1 TRATAMENTO'!$E32,IF(Cenários!$B$4='ANEXO 1 TRATAMENTO'!F$2,'ANEXO 1 TRATAMENTO'!$F32,'ANEXO 1 TRATAMENTO'!$G32)))</f>
        <v>Mínimo</v>
      </c>
      <c r="E32" s="151"/>
      <c r="F32" s="144" t="s">
        <v>172</v>
      </c>
      <c r="G32" s="105" t="s">
        <v>173</v>
      </c>
      <c r="H32" s="30"/>
      <c r="I32" s="30"/>
      <c r="J32" s="78" t="s">
        <v>100</v>
      </c>
      <c r="K32" s="84">
        <v>157</v>
      </c>
    </row>
    <row r="33" spans="1:11" ht="57" x14ac:dyDescent="0.25">
      <c r="A33" s="180"/>
      <c r="B33" s="174"/>
      <c r="C33" s="57" t="s">
        <v>174</v>
      </c>
      <c r="D33" s="151" t="str">
        <f>+IF(Cenários!$B$4='ANEXO 1 TRATAMENTO'!D$2,'ANEXO 1 TRATAMENTO'!$D33,IF(Cenários!$B$4='ANEXO 1 TRATAMENTO'!E$2,'ANEXO 1 TRATAMENTO'!$E33,IF(Cenários!$B$4='ANEXO 1 TRATAMENTO'!F$2,'ANEXO 1 TRATAMENTO'!$F33,'ANEXO 1 TRATAMENTO'!$G33)))</f>
        <v>Padrão</v>
      </c>
      <c r="E33" s="151"/>
      <c r="F33" s="147" t="s">
        <v>175</v>
      </c>
      <c r="G33" s="105" t="s">
        <v>173</v>
      </c>
      <c r="H33" s="30"/>
      <c r="I33" s="30"/>
      <c r="J33" s="78" t="s">
        <v>100</v>
      </c>
      <c r="K33" s="84">
        <v>157</v>
      </c>
    </row>
    <row r="34" spans="1:11" ht="34.5" x14ac:dyDescent="0.25">
      <c r="A34" s="180"/>
      <c r="B34" s="174"/>
      <c r="C34" s="57" t="s">
        <v>176</v>
      </c>
      <c r="D34" s="151" t="str">
        <f>+IF(Cenários!$B$4='ANEXO 1 TRATAMENTO'!D$2,'ANEXO 1 TRATAMENTO'!$D34,IF(Cenários!$B$4='ANEXO 1 TRATAMENTO'!E$2,'ANEXO 1 TRATAMENTO'!$E34,IF(Cenários!$B$4='ANEXO 1 TRATAMENTO'!F$2,'ANEXO 1 TRATAMENTO'!$F34,'ANEXO 1 TRATAMENTO'!$G34)))</f>
        <v>Mínimo</v>
      </c>
      <c r="E34" s="151"/>
      <c r="F34" s="144" t="s">
        <v>177</v>
      </c>
      <c r="G34" s="105" t="s">
        <v>173</v>
      </c>
      <c r="H34" s="30"/>
      <c r="I34" s="30"/>
      <c r="J34" s="78" t="s">
        <v>100</v>
      </c>
      <c r="K34" s="84">
        <v>157</v>
      </c>
    </row>
    <row r="35" spans="1:11" ht="29.25" x14ac:dyDescent="0.25">
      <c r="A35" s="180"/>
      <c r="B35" s="174"/>
      <c r="C35" s="57" t="s">
        <v>178</v>
      </c>
      <c r="D35" s="151" t="str">
        <f>+IF(Cenários!$B$4='ANEXO 1 TRATAMENTO'!D$2,'ANEXO 1 TRATAMENTO'!$D35,IF(Cenários!$B$4='ANEXO 1 TRATAMENTO'!E$2,'ANEXO 1 TRATAMENTO'!$E35,IF(Cenários!$B$4='ANEXO 1 TRATAMENTO'!F$2,'ANEXO 1 TRATAMENTO'!$F35,'ANEXO 1 TRATAMENTO'!$G35)))</f>
        <v>Padrão</v>
      </c>
      <c r="E35" s="151"/>
      <c r="G35" s="105" t="s">
        <v>113</v>
      </c>
      <c r="H35" s="30"/>
      <c r="I35" s="30"/>
      <c r="J35" s="30"/>
    </row>
    <row r="36" spans="1:11" ht="102" x14ac:dyDescent="0.25">
      <c r="A36" s="180"/>
      <c r="B36" s="174"/>
      <c r="C36" s="77" t="s">
        <v>179</v>
      </c>
      <c r="D36" s="151" t="str">
        <f>+IF(Cenários!$B$4='ANEXO 1 TRATAMENTO'!D$2,'ANEXO 1 TRATAMENTO'!$D36,IF(Cenários!$B$4='ANEXO 1 TRATAMENTO'!E$2,'ANEXO 1 TRATAMENTO'!$E36,IF(Cenários!$B$4='ANEXO 1 TRATAMENTO'!F$2,'ANEXO 1 TRATAMENTO'!$F36,'ANEXO 1 TRATAMENTO'!$G36)))</f>
        <v>Ideal</v>
      </c>
      <c r="E36" s="151"/>
      <c r="F36" s="144" t="s">
        <v>180</v>
      </c>
      <c r="G36" s="105" t="s">
        <v>181</v>
      </c>
      <c r="H36" s="105" t="s">
        <v>182</v>
      </c>
      <c r="I36" s="54" t="s">
        <v>183</v>
      </c>
      <c r="J36" s="78" t="s">
        <v>100</v>
      </c>
      <c r="K36" s="84">
        <v>147</v>
      </c>
    </row>
    <row r="37" spans="1:11" ht="57" x14ac:dyDescent="0.25">
      <c r="A37" s="180"/>
      <c r="B37" s="174"/>
      <c r="C37" s="79" t="s">
        <v>184</v>
      </c>
      <c r="D37" s="151" t="str">
        <f>+IF(Cenários!$B$4='ANEXO 1 TRATAMENTO'!D$2,'ANEXO 1 TRATAMENTO'!$D37,IF(Cenários!$B$4='ANEXO 1 TRATAMENTO'!E$2,'ANEXO 1 TRATAMENTO'!$E37,IF(Cenários!$B$4='ANEXO 1 TRATAMENTO'!F$2,'ANEXO 1 TRATAMENTO'!$F37,'ANEXO 1 TRATAMENTO'!$G37)))</f>
        <v>Mínimo</v>
      </c>
      <c r="E37" s="151"/>
      <c r="F37" s="147" t="s">
        <v>185</v>
      </c>
      <c r="G37" s="30"/>
      <c r="H37" s="30"/>
      <c r="I37" s="30"/>
      <c r="J37" s="30"/>
    </row>
    <row r="38" spans="1:11" ht="29.25" thickBot="1" x14ac:dyDescent="0.3">
      <c r="A38" s="180"/>
      <c r="B38" s="175"/>
      <c r="C38" s="91" t="s">
        <v>186</v>
      </c>
      <c r="D38" s="151" t="str">
        <f>+IF(Cenários!$B$4='ANEXO 1 TRATAMENTO'!D$2,'ANEXO 1 TRATAMENTO'!$D38,IF(Cenários!$B$4='ANEXO 1 TRATAMENTO'!E$2,'ANEXO 1 TRATAMENTO'!$E38,IF(Cenários!$B$4='ANEXO 1 TRATAMENTO'!F$2,'ANEXO 1 TRATAMENTO'!$F38,'ANEXO 1 TRATAMENTO'!$G38)))</f>
        <v>Mínimo</v>
      </c>
      <c r="E38" s="151"/>
      <c r="G38" s="30"/>
      <c r="H38" s="30"/>
      <c r="I38" s="30"/>
      <c r="J38" s="30"/>
    </row>
    <row r="39" spans="1:11" ht="63.75" x14ac:dyDescent="0.25">
      <c r="A39" s="180"/>
      <c r="B39" s="183" t="s">
        <v>187</v>
      </c>
      <c r="C39" s="119" t="s">
        <v>188</v>
      </c>
      <c r="D39" s="151" t="str">
        <f>+IF(Cenários!$B$4='ANEXO 1 TRATAMENTO'!D$2,'ANEXO 1 TRATAMENTO'!$D39,IF(Cenários!$B$4='ANEXO 1 TRATAMENTO'!E$2,'ANEXO 1 TRATAMENTO'!$E39,IF(Cenários!$B$4='ANEXO 1 TRATAMENTO'!F$2,'ANEXO 1 TRATAMENTO'!$F39,'ANEXO 1 TRATAMENTO'!$G39)))</f>
        <v>Mínimo</v>
      </c>
      <c r="E39" s="151"/>
      <c r="F39" s="149" t="s">
        <v>189</v>
      </c>
      <c r="G39" s="123" t="s">
        <v>190</v>
      </c>
      <c r="H39" s="123" t="s">
        <v>191</v>
      </c>
      <c r="I39" s="124" t="s">
        <v>110</v>
      </c>
      <c r="J39" s="126" t="s">
        <v>100</v>
      </c>
      <c r="K39" s="127">
        <v>246</v>
      </c>
    </row>
    <row r="40" spans="1:11" ht="34.5" x14ac:dyDescent="0.25">
      <c r="A40" s="180"/>
      <c r="B40" s="174"/>
      <c r="C40" s="57" t="s">
        <v>192</v>
      </c>
      <c r="D40" s="151" t="str">
        <f>+IF(Cenários!$B$4='ANEXO 1 TRATAMENTO'!D$2,'ANEXO 1 TRATAMENTO'!$D40,IF(Cenários!$B$4='ANEXO 1 TRATAMENTO'!E$2,'ANEXO 1 TRATAMENTO'!$E40,IF(Cenários!$B$4='ANEXO 1 TRATAMENTO'!F$2,'ANEXO 1 TRATAMENTO'!$F40,'ANEXO 1 TRATAMENTO'!$G40)))</f>
        <v>Mínimo</v>
      </c>
      <c r="E40" s="151"/>
      <c r="F40" s="147" t="s">
        <v>193</v>
      </c>
      <c r="G40" s="30"/>
      <c r="H40" s="30"/>
      <c r="I40" s="30"/>
      <c r="J40" s="78" t="s">
        <v>100</v>
      </c>
      <c r="K40" s="84">
        <v>255</v>
      </c>
    </row>
    <row r="41" spans="1:11" ht="165.75" x14ac:dyDescent="0.25">
      <c r="A41" s="180"/>
      <c r="B41" s="174"/>
      <c r="C41" s="57" t="s">
        <v>194</v>
      </c>
      <c r="D41" s="151" t="str">
        <f>+IF(Cenários!$B$4='ANEXO 1 TRATAMENTO'!D$2,'ANEXO 1 TRATAMENTO'!$D41,IF(Cenários!$B$4='ANEXO 1 TRATAMENTO'!E$2,'ANEXO 1 TRATAMENTO'!$E41,IF(Cenários!$B$4='ANEXO 1 TRATAMENTO'!F$2,'ANEXO 1 TRATAMENTO'!$F41,'ANEXO 1 TRATAMENTO'!$G41)))</f>
        <v>Mínimo</v>
      </c>
      <c r="E41" s="151"/>
      <c r="F41" s="144" t="s">
        <v>195</v>
      </c>
      <c r="G41" s="105" t="s">
        <v>196</v>
      </c>
      <c r="H41" s="105" t="s">
        <v>197</v>
      </c>
      <c r="I41" s="54" t="s">
        <v>198</v>
      </c>
      <c r="J41" s="78" t="s">
        <v>100</v>
      </c>
      <c r="K41" s="83">
        <v>256</v>
      </c>
    </row>
    <row r="42" spans="1:11" ht="114.75" x14ac:dyDescent="0.25">
      <c r="A42" s="180"/>
      <c r="B42" s="174"/>
      <c r="C42" s="57" t="s">
        <v>199</v>
      </c>
      <c r="D42" s="151" t="str">
        <f>+IF(Cenários!$B$4='ANEXO 1 TRATAMENTO'!D$2,'ANEXO 1 TRATAMENTO'!$D42,IF(Cenários!$B$4='ANEXO 1 TRATAMENTO'!E$2,'ANEXO 1 TRATAMENTO'!$E42,IF(Cenários!$B$4='ANEXO 1 TRATAMENTO'!F$2,'ANEXO 1 TRATAMENTO'!$F42,'ANEXO 1 TRATAMENTO'!$G42)))</f>
        <v>Mínimo</v>
      </c>
      <c r="E42" s="151"/>
      <c r="F42" s="144" t="s">
        <v>200</v>
      </c>
      <c r="G42" s="105" t="s">
        <v>201</v>
      </c>
      <c r="H42" s="105" t="s">
        <v>202</v>
      </c>
      <c r="I42" s="54" t="s">
        <v>203</v>
      </c>
      <c r="J42" s="78" t="s">
        <v>153</v>
      </c>
      <c r="K42" s="84">
        <v>3</v>
      </c>
    </row>
    <row r="43" spans="1:11" ht="153.75" thickBot="1" x14ac:dyDescent="0.3">
      <c r="A43" s="180"/>
      <c r="B43" s="175"/>
      <c r="C43" s="6" t="s">
        <v>204</v>
      </c>
      <c r="D43" s="151" t="str">
        <f>+IF(Cenários!$B$4='ANEXO 1 TRATAMENTO'!D$2,'ANEXO 1 TRATAMENTO'!$D43,IF(Cenários!$B$4='ANEXO 1 TRATAMENTO'!E$2,'ANEXO 1 TRATAMENTO'!$E43,IF(Cenários!$B$4='ANEXO 1 TRATAMENTO'!F$2,'ANEXO 1 TRATAMENTO'!$F43,'ANEXO 1 TRATAMENTO'!$G43)))</f>
        <v>Mínimo</v>
      </c>
      <c r="E43" s="151"/>
      <c r="F43" s="146" t="s">
        <v>205</v>
      </c>
      <c r="G43" s="106" t="s">
        <v>206</v>
      </c>
      <c r="H43" s="106" t="s">
        <v>109</v>
      </c>
      <c r="I43" s="72" t="s">
        <v>110</v>
      </c>
      <c r="J43" s="86" t="s">
        <v>153</v>
      </c>
      <c r="K43" s="92">
        <v>8</v>
      </c>
    </row>
    <row r="44" spans="1:11" ht="38.25" x14ac:dyDescent="0.25">
      <c r="A44" s="180"/>
      <c r="B44" s="184" t="s">
        <v>207</v>
      </c>
      <c r="C44" s="88" t="s">
        <v>208</v>
      </c>
      <c r="D44" s="151" t="str">
        <f>+IF(Cenários!$B$4='ANEXO 1 TRATAMENTO'!D$2,'ANEXO 1 TRATAMENTO'!$D44,IF(Cenários!$B$4='ANEXO 1 TRATAMENTO'!E$2,'ANEXO 1 TRATAMENTO'!$E44,IF(Cenários!$B$4='ANEXO 1 TRATAMENTO'!F$2,'ANEXO 1 TRATAMENTO'!$F44,'ANEXO 1 TRATAMENTO'!$G44)))</f>
        <v>Mínimo</v>
      </c>
      <c r="E44" s="151"/>
      <c r="F44" s="143" t="s">
        <v>209</v>
      </c>
      <c r="G44" s="104" t="s">
        <v>210</v>
      </c>
      <c r="H44" s="30"/>
      <c r="I44" s="30"/>
      <c r="J44" s="89" t="s">
        <v>211</v>
      </c>
    </row>
    <row r="45" spans="1:11" ht="191.25" x14ac:dyDescent="0.25">
      <c r="A45" s="180"/>
      <c r="B45" s="174"/>
      <c r="C45" s="77" t="s">
        <v>212</v>
      </c>
      <c r="D45" s="151" t="str">
        <f>+IF(Cenários!$B$4='ANEXO 1 TRATAMENTO'!D$2,'ANEXO 1 TRATAMENTO'!$D45,IF(Cenários!$B$4='ANEXO 1 TRATAMENTO'!E$2,'ANEXO 1 TRATAMENTO'!$E45,IF(Cenários!$B$4='ANEXO 1 TRATAMENTO'!F$2,'ANEXO 1 TRATAMENTO'!$F45,'ANEXO 1 TRATAMENTO'!$G45)))</f>
        <v>Mínimo</v>
      </c>
      <c r="E45" s="151"/>
      <c r="F45" s="147" t="s">
        <v>209</v>
      </c>
      <c r="G45" s="105" t="s">
        <v>213</v>
      </c>
      <c r="H45" s="105" t="s">
        <v>214</v>
      </c>
      <c r="I45" s="54" t="s">
        <v>215</v>
      </c>
      <c r="J45" s="78" t="s">
        <v>153</v>
      </c>
      <c r="K45" s="83">
        <v>5</v>
      </c>
    </row>
    <row r="46" spans="1:11" ht="57" x14ac:dyDescent="0.25">
      <c r="A46" s="180"/>
      <c r="B46" s="174"/>
      <c r="C46" s="77" t="s">
        <v>216</v>
      </c>
      <c r="D46" s="151" t="str">
        <f>+IF(Cenários!$B$4='ANEXO 1 TRATAMENTO'!D$2,'ANEXO 1 TRATAMENTO'!$D46,IF(Cenários!$B$4='ANEXO 1 TRATAMENTO'!E$2,'ANEXO 1 TRATAMENTO'!$E46,IF(Cenários!$B$4='ANEXO 1 TRATAMENTO'!F$2,'ANEXO 1 TRATAMENTO'!$F46,'ANEXO 1 TRATAMENTO'!$G46)))</f>
        <v>Mínimo</v>
      </c>
      <c r="E46" s="151"/>
      <c r="F46" s="147" t="s">
        <v>217</v>
      </c>
      <c r="G46" s="30"/>
      <c r="H46" s="30"/>
      <c r="I46" s="30"/>
      <c r="J46" s="78" t="s">
        <v>100</v>
      </c>
      <c r="K46" s="83">
        <v>208</v>
      </c>
    </row>
    <row r="47" spans="1:11" ht="57" x14ac:dyDescent="0.25">
      <c r="A47" s="180"/>
      <c r="B47" s="174"/>
      <c r="C47" s="77" t="s">
        <v>218</v>
      </c>
      <c r="D47" s="151" t="str">
        <f>+IF(Cenários!$B$4='ANEXO 1 TRATAMENTO'!D$2,'ANEXO 1 TRATAMENTO'!$D47,IF(Cenários!$B$4='ANEXO 1 TRATAMENTO'!E$2,'ANEXO 1 TRATAMENTO'!$E47,IF(Cenários!$B$4='ANEXO 1 TRATAMENTO'!F$2,'ANEXO 1 TRATAMENTO'!$F47,'ANEXO 1 TRATAMENTO'!$G47)))</f>
        <v>Padrão</v>
      </c>
      <c r="E47" s="151"/>
      <c r="F47" s="147" t="s">
        <v>217</v>
      </c>
      <c r="G47" s="30"/>
      <c r="H47" s="30"/>
      <c r="I47" s="30"/>
      <c r="J47" s="78" t="s">
        <v>100</v>
      </c>
      <c r="K47" s="83">
        <v>208</v>
      </c>
    </row>
    <row r="48" spans="1:11" ht="57" x14ac:dyDescent="0.25">
      <c r="A48" s="180"/>
      <c r="B48" s="174"/>
      <c r="C48" s="81" t="s">
        <v>219</v>
      </c>
      <c r="D48" s="151" t="str">
        <f>+IF(Cenários!$B$4='ANEXO 1 TRATAMENTO'!D$2,'ANEXO 1 TRATAMENTO'!$D48,IF(Cenários!$B$4='ANEXO 1 TRATAMENTO'!E$2,'ANEXO 1 TRATAMENTO'!$E48,IF(Cenários!$B$4='ANEXO 1 TRATAMENTO'!F$2,'ANEXO 1 TRATAMENTO'!$F48,'ANEXO 1 TRATAMENTO'!$G48)))</f>
        <v>Padrão</v>
      </c>
      <c r="E48" s="151"/>
      <c r="F48" s="147" t="s">
        <v>217</v>
      </c>
      <c r="G48" s="105" t="s">
        <v>210</v>
      </c>
      <c r="H48" s="30"/>
      <c r="I48" s="30"/>
      <c r="J48" s="78" t="s">
        <v>211</v>
      </c>
    </row>
    <row r="49" spans="1:11" ht="191.25" x14ac:dyDescent="0.25">
      <c r="A49" s="180"/>
      <c r="B49" s="174"/>
      <c r="C49" s="77" t="s">
        <v>220</v>
      </c>
      <c r="D49" s="151" t="str">
        <f>+IF(Cenários!$B$4='ANEXO 1 TRATAMENTO'!D$2,'ANEXO 1 TRATAMENTO'!$D49,IF(Cenários!$B$4='ANEXO 1 TRATAMENTO'!E$2,'ANEXO 1 TRATAMENTO'!$E49,IF(Cenários!$B$4='ANEXO 1 TRATAMENTO'!F$2,'ANEXO 1 TRATAMENTO'!$F49,'ANEXO 1 TRATAMENTO'!$G49)))</f>
        <v>Padrão</v>
      </c>
      <c r="E49" s="151"/>
      <c r="F49" s="147" t="s">
        <v>217</v>
      </c>
      <c r="G49" s="105" t="s">
        <v>213</v>
      </c>
      <c r="H49" s="105" t="s">
        <v>214</v>
      </c>
      <c r="I49" s="54" t="s">
        <v>215</v>
      </c>
      <c r="J49" s="78" t="s">
        <v>153</v>
      </c>
      <c r="K49" s="83">
        <v>5</v>
      </c>
    </row>
    <row r="50" spans="1:11" ht="192" thickBot="1" x14ac:dyDescent="0.3">
      <c r="A50" s="180"/>
      <c r="B50" s="174"/>
      <c r="C50" s="118" t="s">
        <v>221</v>
      </c>
      <c r="D50" s="151" t="str">
        <f>+IF(Cenários!$B$4='ANEXO 1 TRATAMENTO'!D$2,'ANEXO 1 TRATAMENTO'!$D50,IF(Cenários!$B$4='ANEXO 1 TRATAMENTO'!E$2,'ANEXO 1 TRATAMENTO'!$E50,IF(Cenários!$B$4='ANEXO 1 TRATAMENTO'!F$2,'ANEXO 1 TRATAMENTO'!$F50,'ANEXO 1 TRATAMENTO'!$G50)))</f>
        <v>Mínimo</v>
      </c>
      <c r="E50" s="151"/>
      <c r="F50" s="148" t="s">
        <v>222</v>
      </c>
      <c r="G50" s="115" t="s">
        <v>213</v>
      </c>
      <c r="H50" s="115" t="s">
        <v>214</v>
      </c>
      <c r="I50" s="101" t="s">
        <v>215</v>
      </c>
      <c r="J50" s="116" t="s">
        <v>153</v>
      </c>
      <c r="K50" s="117">
        <v>5</v>
      </c>
    </row>
    <row r="51" spans="1:11" ht="51" x14ac:dyDescent="0.25">
      <c r="A51" s="180"/>
      <c r="B51" s="176" t="s">
        <v>223</v>
      </c>
      <c r="C51" s="88" t="s">
        <v>224</v>
      </c>
      <c r="D51" s="151" t="str">
        <f>+IF(Cenários!$B$4='ANEXO 1 TRATAMENTO'!D$2,'ANEXO 1 TRATAMENTO'!$D51,IF(Cenários!$B$4='ANEXO 1 TRATAMENTO'!E$2,'ANEXO 1 TRATAMENTO'!$E51,IF(Cenários!$B$4='ANEXO 1 TRATAMENTO'!F$2,'ANEXO 1 TRATAMENTO'!$F51,'ANEXO 1 TRATAMENTO'!$G51)))</f>
        <v>Mínimo</v>
      </c>
      <c r="E51" s="151"/>
      <c r="F51" s="143" t="s">
        <v>225</v>
      </c>
      <c r="G51" s="104" t="s">
        <v>226</v>
      </c>
      <c r="H51" s="30"/>
      <c r="I51" s="30"/>
      <c r="J51" s="30"/>
    </row>
    <row r="52" spans="1:11" ht="102" x14ac:dyDescent="0.25">
      <c r="A52" s="180"/>
      <c r="B52" s="174"/>
      <c r="C52" s="77" t="s">
        <v>227</v>
      </c>
      <c r="D52" s="151" t="str">
        <f>+IF(Cenários!$B$4='ANEXO 1 TRATAMENTO'!D$2,'ANEXO 1 TRATAMENTO'!$D52,IF(Cenários!$B$4='ANEXO 1 TRATAMENTO'!E$2,'ANEXO 1 TRATAMENTO'!$E52,IF(Cenários!$B$4='ANEXO 1 TRATAMENTO'!F$2,'ANEXO 1 TRATAMENTO'!$F52,'ANEXO 1 TRATAMENTO'!$G52)))</f>
        <v>Ideal</v>
      </c>
      <c r="E52" s="151"/>
      <c r="F52" s="147" t="s">
        <v>228</v>
      </c>
      <c r="G52" s="105" t="s">
        <v>229</v>
      </c>
      <c r="H52" s="105" t="s">
        <v>109</v>
      </c>
      <c r="I52" s="54" t="s">
        <v>110</v>
      </c>
      <c r="J52" s="30"/>
    </row>
    <row r="53" spans="1:11" ht="51" x14ac:dyDescent="0.25">
      <c r="A53" s="180"/>
      <c r="B53" s="174"/>
      <c r="C53" s="57" t="s">
        <v>230</v>
      </c>
      <c r="D53" s="151" t="str">
        <f>+IF(Cenários!$B$4='ANEXO 1 TRATAMENTO'!D$2,'ANEXO 1 TRATAMENTO'!$D53,IF(Cenários!$B$4='ANEXO 1 TRATAMENTO'!E$2,'ANEXO 1 TRATAMENTO'!$E53,IF(Cenários!$B$4='ANEXO 1 TRATAMENTO'!F$2,'ANEXO 1 TRATAMENTO'!$F53,'ANEXO 1 TRATAMENTO'!$G53)))</f>
        <v>Padrão</v>
      </c>
      <c r="E53" s="151"/>
      <c r="F53" s="177" t="s">
        <v>231</v>
      </c>
      <c r="G53" s="105" t="s">
        <v>232</v>
      </c>
      <c r="H53" s="105" t="s">
        <v>233</v>
      </c>
      <c r="I53" s="54" t="s">
        <v>183</v>
      </c>
      <c r="J53" s="78" t="s">
        <v>100</v>
      </c>
      <c r="K53" s="83">
        <v>386</v>
      </c>
    </row>
    <row r="54" spans="1:11" ht="51" x14ac:dyDescent="0.25">
      <c r="A54" s="180"/>
      <c r="B54" s="174"/>
      <c r="C54" s="57" t="s">
        <v>234</v>
      </c>
      <c r="D54" s="151" t="str">
        <f>+IF(Cenários!$B$4='ANEXO 1 TRATAMENTO'!D$2,'ANEXO 1 TRATAMENTO'!$D54,IF(Cenários!$B$4='ANEXO 1 TRATAMENTO'!E$2,'ANEXO 1 TRATAMENTO'!$E54,IF(Cenários!$B$4='ANEXO 1 TRATAMENTO'!F$2,'ANEXO 1 TRATAMENTO'!$F54,'ANEXO 1 TRATAMENTO'!$G54)))</f>
        <v>Padrão</v>
      </c>
      <c r="E54" s="151"/>
      <c r="F54" s="178"/>
      <c r="G54" s="105" t="s">
        <v>232</v>
      </c>
      <c r="H54" s="105" t="s">
        <v>233</v>
      </c>
      <c r="I54" s="54" t="s">
        <v>183</v>
      </c>
      <c r="J54" s="78" t="s">
        <v>100</v>
      </c>
      <c r="K54" s="83">
        <v>386</v>
      </c>
    </row>
    <row r="55" spans="1:11" ht="63.75" x14ac:dyDescent="0.25">
      <c r="A55" s="180"/>
      <c r="B55" s="174"/>
      <c r="C55" s="57" t="s">
        <v>235</v>
      </c>
      <c r="D55" s="151" t="str">
        <f>+IF(Cenários!$B$4='ANEXO 1 TRATAMENTO'!D$2,'ANEXO 1 TRATAMENTO'!$D55,IF(Cenários!$B$4='ANEXO 1 TRATAMENTO'!E$2,'ANEXO 1 TRATAMENTO'!$E55,IF(Cenários!$B$4='ANEXO 1 TRATAMENTO'!F$2,'ANEXO 1 TRATAMENTO'!$F55,'ANEXO 1 TRATAMENTO'!$G55)))</f>
        <v>Mínimo</v>
      </c>
      <c r="E55" s="151"/>
      <c r="F55" s="147" t="s">
        <v>236</v>
      </c>
      <c r="G55" s="105" t="s">
        <v>237</v>
      </c>
      <c r="H55" s="105" t="s">
        <v>182</v>
      </c>
      <c r="I55" s="54" t="s">
        <v>183</v>
      </c>
      <c r="J55" s="78" t="s">
        <v>100</v>
      </c>
      <c r="K55" s="83">
        <v>383</v>
      </c>
    </row>
    <row r="56" spans="1:11" ht="30" thickBot="1" x14ac:dyDescent="0.3">
      <c r="A56" s="180"/>
      <c r="B56" s="175"/>
      <c r="C56" s="6" t="s">
        <v>238</v>
      </c>
      <c r="D56" s="151" t="str">
        <f>+IF(Cenários!$B$4='ANEXO 1 TRATAMENTO'!D$2,'ANEXO 1 TRATAMENTO'!$D56,IF(Cenários!$B$4='ANEXO 1 TRATAMENTO'!E$2,'ANEXO 1 TRATAMENTO'!$E56,IF(Cenários!$B$4='ANEXO 1 TRATAMENTO'!F$2,'ANEXO 1 TRATAMENTO'!$F56,'ANEXO 1 TRATAMENTO'!$G56)))</f>
        <v>Ideal</v>
      </c>
      <c r="E56" s="151"/>
      <c r="G56" s="30"/>
      <c r="H56" s="30"/>
      <c r="I56" s="30"/>
      <c r="J56" s="30"/>
    </row>
    <row r="57" spans="1:11" ht="29.25" x14ac:dyDescent="0.25">
      <c r="A57" s="180"/>
      <c r="B57" s="173" t="s">
        <v>239</v>
      </c>
      <c r="C57" s="119" t="s">
        <v>240</v>
      </c>
      <c r="D57" s="151" t="str">
        <f>+IF(Cenários!$B$4='ANEXO 1 TRATAMENTO'!D$2,'ANEXO 1 TRATAMENTO'!$D57,IF(Cenários!$B$4='ANEXO 1 TRATAMENTO'!E$2,'ANEXO 1 TRATAMENTO'!$E57,IF(Cenários!$B$4='ANEXO 1 TRATAMENTO'!F$2,'ANEXO 1 TRATAMENTO'!$F57,'ANEXO 1 TRATAMENTO'!$G57)))</f>
        <v>Mínimo</v>
      </c>
      <c r="E57" s="151"/>
      <c r="F57" s="150" t="s">
        <v>241</v>
      </c>
      <c r="G57" s="123" t="s">
        <v>242</v>
      </c>
      <c r="H57" s="30"/>
      <c r="I57" s="30"/>
      <c r="J57" s="30"/>
    </row>
    <row r="58" spans="1:11" ht="63.75" x14ac:dyDescent="0.25">
      <c r="A58" s="180"/>
      <c r="B58" s="174"/>
      <c r="C58" s="77" t="s">
        <v>243</v>
      </c>
      <c r="D58" s="151" t="str">
        <f>+IF(Cenários!$B$4='ANEXO 1 TRATAMENTO'!D$2,'ANEXO 1 TRATAMENTO'!$D58,IF(Cenários!$B$4='ANEXO 1 TRATAMENTO'!E$2,'ANEXO 1 TRATAMENTO'!$E58,IF(Cenários!$B$4='ANEXO 1 TRATAMENTO'!F$2,'ANEXO 1 TRATAMENTO'!$F58,'ANEXO 1 TRATAMENTO'!$G58)))</f>
        <v>Mínimo</v>
      </c>
      <c r="E58" s="151"/>
      <c r="F58" s="147" t="s">
        <v>244</v>
      </c>
      <c r="G58" s="105" t="s">
        <v>245</v>
      </c>
      <c r="H58" s="105" t="s">
        <v>109</v>
      </c>
      <c r="I58" s="54" t="s">
        <v>149</v>
      </c>
      <c r="J58" s="78" t="s">
        <v>100</v>
      </c>
      <c r="K58" s="83">
        <v>370</v>
      </c>
    </row>
    <row r="59" spans="1:11" ht="293.25" x14ac:dyDescent="0.25">
      <c r="A59" s="180"/>
      <c r="B59" s="174"/>
      <c r="C59" s="77" t="s">
        <v>246</v>
      </c>
      <c r="D59" s="151" t="str">
        <f>+IF(Cenários!$B$4='ANEXO 1 TRATAMENTO'!D$2,'ANEXO 1 TRATAMENTO'!$D59,IF(Cenários!$B$4='ANEXO 1 TRATAMENTO'!E$2,'ANEXO 1 TRATAMENTO'!$E59,IF(Cenários!$B$4='ANEXO 1 TRATAMENTO'!F$2,'ANEXO 1 TRATAMENTO'!$F59,'ANEXO 1 TRATAMENTO'!$G59)))</f>
        <v>Mínimo</v>
      </c>
      <c r="E59" s="151"/>
      <c r="F59" s="147" t="s">
        <v>247</v>
      </c>
      <c r="G59" s="105" t="s">
        <v>248</v>
      </c>
      <c r="H59" s="30"/>
      <c r="I59" s="30"/>
      <c r="J59" s="78" t="s">
        <v>100</v>
      </c>
      <c r="K59" s="83">
        <v>372</v>
      </c>
    </row>
    <row r="60" spans="1:11" ht="29.25" x14ac:dyDescent="0.25">
      <c r="A60" s="180"/>
      <c r="B60" s="174"/>
      <c r="C60" s="57" t="s">
        <v>249</v>
      </c>
      <c r="D60" s="151" t="str">
        <f>+IF(Cenários!$B$4='ANEXO 1 TRATAMENTO'!D$2,'ANEXO 1 TRATAMENTO'!$D60,IF(Cenários!$B$4='ANEXO 1 TRATAMENTO'!E$2,'ANEXO 1 TRATAMENTO'!$E60,IF(Cenários!$B$4='ANEXO 1 TRATAMENTO'!F$2,'ANEXO 1 TRATAMENTO'!$F60,'ANEXO 1 TRATAMENTO'!$G60)))</f>
        <v>Padrão</v>
      </c>
      <c r="E60" s="151"/>
      <c r="F60" s="147" t="s">
        <v>250</v>
      </c>
      <c r="G60" s="105" t="s">
        <v>251</v>
      </c>
      <c r="H60" s="30"/>
      <c r="I60" s="30"/>
      <c r="J60" s="30"/>
    </row>
    <row r="61" spans="1:11" ht="28.5" x14ac:dyDescent="0.25">
      <c r="A61" s="180"/>
      <c r="B61" s="174"/>
      <c r="C61" s="77" t="s">
        <v>252</v>
      </c>
      <c r="D61" s="151" t="str">
        <f>+IF(Cenários!$B$4='ANEXO 1 TRATAMENTO'!D$2,'ANEXO 1 TRATAMENTO'!$D61,IF(Cenários!$B$4='ANEXO 1 TRATAMENTO'!E$2,'ANEXO 1 TRATAMENTO'!$E61,IF(Cenários!$B$4='ANEXO 1 TRATAMENTO'!F$2,'ANEXO 1 TRATAMENTO'!$F61,'ANEXO 1 TRATAMENTO'!$G61)))</f>
        <v>Padrão</v>
      </c>
      <c r="E61" s="151"/>
      <c r="F61" s="147" t="s">
        <v>250</v>
      </c>
      <c r="G61" s="105" t="s">
        <v>251</v>
      </c>
      <c r="H61" s="30"/>
      <c r="I61" s="30"/>
      <c r="J61" s="30"/>
    </row>
    <row r="62" spans="1:11" ht="57" x14ac:dyDescent="0.25">
      <c r="A62" s="180"/>
      <c r="B62" s="174"/>
      <c r="C62" s="77" t="s">
        <v>253</v>
      </c>
      <c r="D62" s="151" t="str">
        <f>+IF(Cenários!$B$4='ANEXO 1 TRATAMENTO'!D$2,'ANEXO 1 TRATAMENTO'!$D62,IF(Cenários!$B$4='ANEXO 1 TRATAMENTO'!E$2,'ANEXO 1 TRATAMENTO'!$E62,IF(Cenários!$B$4='ANEXO 1 TRATAMENTO'!F$2,'ANEXO 1 TRATAMENTO'!$F62,'ANEXO 1 TRATAMENTO'!$G62)))</f>
        <v>Padrão</v>
      </c>
      <c r="E62" s="151"/>
      <c r="F62" s="147" t="s">
        <v>250</v>
      </c>
      <c r="G62" s="105" t="s">
        <v>251</v>
      </c>
      <c r="H62" s="30"/>
      <c r="I62" s="30"/>
      <c r="J62" s="30"/>
    </row>
    <row r="63" spans="1:11" ht="44.25" thickBot="1" x14ac:dyDescent="0.3">
      <c r="A63" s="180"/>
      <c r="B63" s="175"/>
      <c r="C63" s="6" t="s">
        <v>254</v>
      </c>
      <c r="D63" s="151" t="str">
        <f>+IF(Cenários!$B$4='ANEXO 1 TRATAMENTO'!D$2,'ANEXO 1 TRATAMENTO'!$D63,IF(Cenários!$B$4='ANEXO 1 TRATAMENTO'!E$2,'ANEXO 1 TRATAMENTO'!$E63,IF(Cenários!$B$4='ANEXO 1 TRATAMENTO'!F$2,'ANEXO 1 TRATAMENTO'!$F63,'ANEXO 1 TRATAMENTO'!$G63)))</f>
        <v>Ideal</v>
      </c>
      <c r="E63" s="151"/>
      <c r="F63" s="146" t="s">
        <v>250</v>
      </c>
      <c r="G63" s="105" t="s">
        <v>251</v>
      </c>
      <c r="H63" s="30"/>
      <c r="I63" s="30"/>
      <c r="J63" s="30"/>
    </row>
    <row r="64" spans="1:11" ht="115.5" thickBot="1" x14ac:dyDescent="0.3">
      <c r="A64" s="180"/>
      <c r="B64" s="176" t="s">
        <v>255</v>
      </c>
      <c r="C64" s="88" t="s">
        <v>256</v>
      </c>
      <c r="D64" s="151" t="str">
        <f>+IF(Cenários!$B$4='ANEXO 1 TRATAMENTO'!D$2,'ANEXO 1 TRATAMENTO'!$D64,IF(Cenários!$B$4='ANEXO 1 TRATAMENTO'!E$2,'ANEXO 1 TRATAMENTO'!$E64,IF(Cenários!$B$4='ANEXO 1 TRATAMENTO'!F$2,'ANEXO 1 TRATAMENTO'!$F64,'ANEXO 1 TRATAMENTO'!$G64)))</f>
        <v>Mínimo</v>
      </c>
      <c r="E64" s="151"/>
      <c r="F64" s="143" t="s">
        <v>257</v>
      </c>
      <c r="G64" s="104" t="s">
        <v>258</v>
      </c>
      <c r="H64" s="104" t="s">
        <v>109</v>
      </c>
      <c r="I64" s="67" t="s">
        <v>110</v>
      </c>
      <c r="J64" s="89" t="s">
        <v>100</v>
      </c>
      <c r="K64" s="90">
        <v>361</v>
      </c>
    </row>
    <row r="65" spans="1:11" ht="114.75" x14ac:dyDescent="0.25">
      <c r="A65" s="180"/>
      <c r="B65" s="174"/>
      <c r="C65" s="77" t="s">
        <v>259</v>
      </c>
      <c r="D65" s="151" t="str">
        <f>+IF(Cenários!$B$4='ANEXO 1 TRATAMENTO'!D$2,'ANEXO 1 TRATAMENTO'!$D65,IF(Cenários!$B$4='ANEXO 1 TRATAMENTO'!E$2,'ANEXO 1 TRATAMENTO'!$E65,IF(Cenários!$B$4='ANEXO 1 TRATAMENTO'!F$2,'ANEXO 1 TRATAMENTO'!$F65,'ANEXO 1 TRATAMENTO'!$G65)))</f>
        <v>Mínimo</v>
      </c>
      <c r="E65" s="151"/>
      <c r="F65" s="147" t="s">
        <v>257</v>
      </c>
      <c r="G65" s="104" t="s">
        <v>258</v>
      </c>
      <c r="H65" s="30"/>
      <c r="I65" s="30"/>
      <c r="J65" s="30"/>
    </row>
    <row r="66" spans="1:11" ht="28.5" x14ac:dyDescent="0.25">
      <c r="A66" s="180"/>
      <c r="B66" s="174"/>
      <c r="C66" s="77" t="s">
        <v>260</v>
      </c>
      <c r="D66" s="151" t="str">
        <f>+IF(Cenários!$B$4='ANEXO 1 TRATAMENTO'!D$2,'ANEXO 1 TRATAMENTO'!$D66,IF(Cenários!$B$4='ANEXO 1 TRATAMENTO'!E$2,'ANEXO 1 TRATAMENTO'!$E66,IF(Cenários!$B$4='ANEXO 1 TRATAMENTO'!F$2,'ANEXO 1 TRATAMENTO'!$F66,'ANEXO 1 TRATAMENTO'!$G66)))</f>
        <v>Mínimo</v>
      </c>
      <c r="E66" s="151"/>
      <c r="F66" s="147" t="s">
        <v>257</v>
      </c>
      <c r="G66" s="105" t="s">
        <v>242</v>
      </c>
      <c r="H66" s="30"/>
      <c r="I66" s="30"/>
      <c r="J66" s="30"/>
    </row>
    <row r="67" spans="1:11" ht="34.5" x14ac:dyDescent="0.25">
      <c r="A67" s="180"/>
      <c r="B67" s="174"/>
      <c r="C67" s="77" t="s">
        <v>261</v>
      </c>
      <c r="D67" s="151" t="str">
        <f>+IF(Cenários!$B$4='ANEXO 1 TRATAMENTO'!D$2,'ANEXO 1 TRATAMENTO'!$D67,IF(Cenários!$B$4='ANEXO 1 TRATAMENTO'!E$2,'ANEXO 1 TRATAMENTO'!$E67,IF(Cenários!$B$4='ANEXO 1 TRATAMENTO'!F$2,'ANEXO 1 TRATAMENTO'!$F67,'ANEXO 1 TRATAMENTO'!$G67)))</f>
        <v>Mínimo</v>
      </c>
      <c r="E67" s="151"/>
      <c r="F67" s="147" t="s">
        <v>257</v>
      </c>
      <c r="G67" s="105" t="s">
        <v>262</v>
      </c>
      <c r="H67" s="30"/>
      <c r="I67" s="30"/>
      <c r="J67" s="78" t="s">
        <v>100</v>
      </c>
      <c r="K67" s="84">
        <v>156</v>
      </c>
    </row>
    <row r="68" spans="1:11" ht="34.5" x14ac:dyDescent="0.25">
      <c r="A68" s="180"/>
      <c r="B68" s="174"/>
      <c r="C68" s="77" t="s">
        <v>263</v>
      </c>
      <c r="D68" s="151" t="str">
        <f>+IF(Cenários!$B$4='ANEXO 1 TRATAMENTO'!D$2,'ANEXO 1 TRATAMENTO'!$D68,IF(Cenários!$B$4='ANEXO 1 TRATAMENTO'!E$2,'ANEXO 1 TRATAMENTO'!$E68,IF(Cenários!$B$4='ANEXO 1 TRATAMENTO'!F$2,'ANEXO 1 TRATAMENTO'!$F68,'ANEXO 1 TRATAMENTO'!$G68)))</f>
        <v>Mínimo</v>
      </c>
      <c r="E68" s="151"/>
      <c r="F68" s="147" t="s">
        <v>264</v>
      </c>
      <c r="G68" s="105" t="s">
        <v>262</v>
      </c>
      <c r="H68" s="30"/>
      <c r="I68" s="30"/>
      <c r="J68" s="78" t="s">
        <v>100</v>
      </c>
      <c r="K68" s="84">
        <v>399</v>
      </c>
    </row>
    <row r="69" spans="1:11" ht="102" x14ac:dyDescent="0.25">
      <c r="A69" s="180"/>
      <c r="B69" s="174"/>
      <c r="C69" s="77" t="s">
        <v>265</v>
      </c>
      <c r="D69" s="151" t="str">
        <f>+IF(Cenários!$B$4='ANEXO 1 TRATAMENTO'!D$2,'ANEXO 1 TRATAMENTO'!$D69,IF(Cenários!$B$4='ANEXO 1 TRATAMENTO'!E$2,'ANEXO 1 TRATAMENTO'!$E69,IF(Cenários!$B$4='ANEXO 1 TRATAMENTO'!F$2,'ANEXO 1 TRATAMENTO'!$F69,'ANEXO 1 TRATAMENTO'!$G69)))</f>
        <v>Mínimo</v>
      </c>
      <c r="E69" s="151"/>
      <c r="F69" s="147" t="s">
        <v>257</v>
      </c>
      <c r="G69" s="105" t="s">
        <v>266</v>
      </c>
      <c r="H69" s="105" t="s">
        <v>191</v>
      </c>
      <c r="I69" s="54" t="s">
        <v>267</v>
      </c>
      <c r="J69" s="78" t="s">
        <v>100</v>
      </c>
      <c r="K69" s="83">
        <v>286</v>
      </c>
    </row>
    <row r="70" spans="1:11" ht="102" x14ac:dyDescent="0.25">
      <c r="A70" s="180"/>
      <c r="B70" s="174"/>
      <c r="C70" s="77" t="s">
        <v>268</v>
      </c>
      <c r="D70" s="151" t="str">
        <f>+IF(Cenários!$B$4='ANEXO 1 TRATAMENTO'!D$2,'ANEXO 1 TRATAMENTO'!$D70,IF(Cenários!$B$4='ANEXO 1 TRATAMENTO'!E$2,'ANEXO 1 TRATAMENTO'!$E70,IF(Cenários!$B$4='ANEXO 1 TRATAMENTO'!F$2,'ANEXO 1 TRATAMENTO'!$F70,'ANEXO 1 TRATAMENTO'!$G70)))</f>
        <v>Mínimo</v>
      </c>
      <c r="E70" s="151"/>
      <c r="F70" s="147" t="s">
        <v>257</v>
      </c>
      <c r="G70" s="105" t="s">
        <v>266</v>
      </c>
      <c r="H70" s="105" t="s">
        <v>191</v>
      </c>
      <c r="I70" s="54" t="s">
        <v>267</v>
      </c>
      <c r="J70" s="78" t="s">
        <v>100</v>
      </c>
      <c r="K70" s="83">
        <v>286</v>
      </c>
    </row>
    <row r="71" spans="1:11" ht="102.75" thickBot="1" x14ac:dyDescent="0.3">
      <c r="A71" s="181"/>
      <c r="B71" s="175"/>
      <c r="C71" s="85" t="s">
        <v>269</v>
      </c>
      <c r="D71" s="151" t="str">
        <f>+IF(Cenários!$B$4='ANEXO 1 TRATAMENTO'!D$2,'ANEXO 1 TRATAMENTO'!$D71,IF(Cenários!$B$4='ANEXO 1 TRATAMENTO'!E$2,'ANEXO 1 TRATAMENTO'!$E71,IF(Cenários!$B$4='ANEXO 1 TRATAMENTO'!F$2,'ANEXO 1 TRATAMENTO'!$F71,'ANEXO 1 TRATAMENTO'!$G71)))</f>
        <v>Ideal</v>
      </c>
      <c r="E71" s="151"/>
      <c r="F71" s="146" t="s">
        <v>257</v>
      </c>
      <c r="G71" s="106" t="s">
        <v>266</v>
      </c>
      <c r="H71" s="106" t="s">
        <v>191</v>
      </c>
      <c r="I71" s="72" t="s">
        <v>267</v>
      </c>
      <c r="J71" s="86" t="s">
        <v>100</v>
      </c>
      <c r="K71" s="87">
        <v>286</v>
      </c>
    </row>
  </sheetData>
  <mergeCells count="21">
    <mergeCell ref="A1:K1"/>
    <mergeCell ref="A2:A4"/>
    <mergeCell ref="B2:B4"/>
    <mergeCell ref="C2:C4"/>
    <mergeCell ref="F2:F4"/>
    <mergeCell ref="G2:G4"/>
    <mergeCell ref="H2:H4"/>
    <mergeCell ref="I2:I4"/>
    <mergeCell ref="J2:J4"/>
    <mergeCell ref="K2:K4"/>
    <mergeCell ref="B57:B63"/>
    <mergeCell ref="B64:B71"/>
    <mergeCell ref="F53:F54"/>
    <mergeCell ref="A5:A71"/>
    <mergeCell ref="B5:B15"/>
    <mergeCell ref="B16:B21"/>
    <mergeCell ref="B22:B27"/>
    <mergeCell ref="B28:B38"/>
    <mergeCell ref="B39:B43"/>
    <mergeCell ref="B44:B50"/>
    <mergeCell ref="B51:B56"/>
  </mergeCells>
  <conditionalFormatting sqref="A1:K1048576">
    <cfRule type="cellIs" dxfId="34" priority="6" operator="equal">
      <formula>"Não aplicável"</formula>
    </cfRule>
    <cfRule type="cellIs" dxfId="33" priority="7" operator="equal">
      <formula>"Descontinuação"</formula>
    </cfRule>
    <cfRule type="cellIs" dxfId="32" priority="8" operator="equal">
      <formula>"Mínimo"</formula>
    </cfRule>
    <cfRule type="cellIs" dxfId="31" priority="9" operator="equal">
      <formula>"Padrão"</formula>
    </cfRule>
    <cfRule type="cellIs" dxfId="30" priority="10" operator="equal">
      <formula>"Ideal"</formula>
    </cfRule>
  </conditionalFormatting>
  <hyperlinks>
    <hyperlink ref="J5" r:id="rId1" xr:uid="{F4B36973-6FCE-43E3-A505-0FB1E99CA288}"/>
    <hyperlink ref="J6" r:id="rId2" xr:uid="{9D5DB8C2-D7A6-4DF5-86FE-FCFA7A2FACFB}"/>
    <hyperlink ref="J7" r:id="rId3" xr:uid="{AF0E15D0-91DE-454A-88AE-D00ACE7D0F28}"/>
    <hyperlink ref="J8" r:id="rId4" xr:uid="{13063FDE-B5E1-4C63-820A-70A3D7A2ECDA}"/>
    <hyperlink ref="J9" r:id="rId5" xr:uid="{BCBCEBA2-F66F-4B84-92E4-5D87497702B2}"/>
    <hyperlink ref="J10" r:id="rId6" xr:uid="{4D9476EC-2897-41BA-8ABA-BABB28D1A453}"/>
    <hyperlink ref="J11" r:id="rId7" xr:uid="{5DF47EBB-0B85-42F9-9E5D-A86304BAAAAE}"/>
    <hyperlink ref="J12" r:id="rId8" xr:uid="{E8588267-FB6D-4989-AC54-1BEDDC62CAD0}"/>
    <hyperlink ref="J13" r:id="rId9" xr:uid="{9FFCD34D-E25D-4E48-9FF5-F4F89DCBAD12}"/>
    <hyperlink ref="J14" r:id="rId10" xr:uid="{F56A1890-B4AD-49D1-99F7-998C8C822006}"/>
    <hyperlink ref="J16" r:id="rId11" xr:uid="{43721534-2953-42CD-9618-D54E77F5809C}"/>
    <hyperlink ref="J17" r:id="rId12" xr:uid="{3142B718-83ED-407B-B257-754C8C2F7682}"/>
    <hyperlink ref="J18" r:id="rId13" xr:uid="{EC362BC9-FDC9-499E-8C4D-BB785C6C05E7}"/>
    <hyperlink ref="J19" r:id="rId14" xr:uid="{5BF5D53D-253E-43F3-A935-4AA465C46409}"/>
    <hyperlink ref="J20" r:id="rId15" xr:uid="{35329039-EEF2-4212-9F08-C08E056628EC}"/>
    <hyperlink ref="J21" r:id="rId16" xr:uid="{36B19A9D-0F76-407C-AFF3-4CA3B83A95B1}"/>
    <hyperlink ref="J22" r:id="rId17" xr:uid="{EDC2E074-B2C6-4D8E-BE28-929D89246776}"/>
    <hyperlink ref="J23" r:id="rId18" xr:uid="{D16941A5-E22F-4A7C-8579-06566564B48D}"/>
    <hyperlink ref="J24" r:id="rId19" xr:uid="{ADBD3B3D-8153-4EF4-A602-716AB6E2DFB4}"/>
    <hyperlink ref="J25" r:id="rId20" xr:uid="{E19CA152-7A54-4E5B-A64A-12B1CDC273B8}"/>
    <hyperlink ref="J26" r:id="rId21" xr:uid="{D4352AD0-B743-4F59-A624-22F126703EA1}"/>
    <hyperlink ref="J27" r:id="rId22" xr:uid="{641DC46C-9995-4007-BC31-AA86D73133B9}"/>
    <hyperlink ref="J28" r:id="rId23" xr:uid="{66A51FD4-0D49-4101-8A78-4D165D00DFC0}"/>
    <hyperlink ref="J32" r:id="rId24" xr:uid="{118D0C64-7D36-4DEF-B664-0C18D05469AD}"/>
    <hyperlink ref="J33" r:id="rId25" xr:uid="{63503FE3-3FEE-45BB-AEDC-745ED725D8A1}"/>
    <hyperlink ref="J34" r:id="rId26" xr:uid="{56CD72AF-B75D-4338-B7DC-19F5D089369D}"/>
    <hyperlink ref="J36" r:id="rId27" xr:uid="{34E7293B-474E-474A-96B4-E189DDFBA978}"/>
    <hyperlink ref="J39" r:id="rId28" xr:uid="{435C9AF4-95E9-47D1-A95C-8AC0A3EC5A1E}"/>
    <hyperlink ref="J40" r:id="rId29" xr:uid="{69A0DB24-FAA9-4FFF-B653-DDC0678980A1}"/>
    <hyperlink ref="J41" r:id="rId30" xr:uid="{F11C0056-9615-4A72-B4FF-65367DD9C3D7}"/>
    <hyperlink ref="J42" r:id="rId31" xr:uid="{47A9E375-94BE-4F22-A353-5E38E311FEAC}"/>
    <hyperlink ref="J43" r:id="rId32" xr:uid="{85D8AB02-2F0E-4306-85B7-887178C1182D}"/>
    <hyperlink ref="J44" r:id="rId33" display="https://iris.who.int/bitstream/handle/10665/357088/9789240052178-eng.pdf?sequence=1 " xr:uid="{C44F8C4F-E310-478B-98C7-2F72ADB2BC17}"/>
    <hyperlink ref="J45" r:id="rId34" xr:uid="{44892E62-DFE7-4F63-B394-45B840374EC6}"/>
    <hyperlink ref="J46" r:id="rId35" xr:uid="{D1A5327F-9F12-4FAC-AE60-7CE34224C2AD}"/>
    <hyperlink ref="J47" r:id="rId36" xr:uid="{CC80EAFA-635E-49D6-BBE7-2CEBD7730112}"/>
    <hyperlink ref="J48" r:id="rId37" display="https://www.who.int/publications/i/item/9789240031593 " xr:uid="{9D06EB0A-0986-4CA3-B2B3-A2CBEC6099FE}"/>
    <hyperlink ref="J49" r:id="rId38" display="https://www.who.int/publications/i/item/9789240031593 " xr:uid="{225F8290-798E-4A83-8D52-FBE093239867}"/>
    <hyperlink ref="J50" r:id="rId39" display="https://www.who.int/publications/i/item/9789240031593 " xr:uid="{D6A236C9-868B-4BA4-B78F-69C6E7F80FCF}"/>
    <hyperlink ref="J53" r:id="rId40" xr:uid="{61AF3E28-11ED-4391-92F4-DC64E125E121}"/>
    <hyperlink ref="J54" r:id="rId41" xr:uid="{E6F20885-CAFE-4704-9427-BA0407AB5BE5}"/>
    <hyperlink ref="J55" r:id="rId42" xr:uid="{860CA983-F875-4364-922F-466EA6EA7A19}"/>
    <hyperlink ref="J58" r:id="rId43" xr:uid="{DB3FC632-91C3-46A6-AF2F-1979361FC9FF}"/>
    <hyperlink ref="J59" r:id="rId44" xr:uid="{3CDAC071-76D3-4A5D-A1FE-C40AB9124780}"/>
    <hyperlink ref="J64" r:id="rId45" xr:uid="{8382C831-2801-455F-8838-FA794BE246D1}"/>
    <hyperlink ref="J67" r:id="rId46" xr:uid="{320EF6E5-F770-4DA3-8C0B-7CAB36545C83}"/>
    <hyperlink ref="J68" r:id="rId47" xr:uid="{7804DC7C-BBEB-478F-9FF9-EC1920081523}"/>
    <hyperlink ref="J69" r:id="rId48" xr:uid="{F78C43F7-D234-485B-AB47-B3519FA46C95}"/>
    <hyperlink ref="J70" r:id="rId49" xr:uid="{3018F031-0B56-4D95-8E5B-BD1E6E200B7A}"/>
    <hyperlink ref="J71" r:id="rId50" xr:uid="{4DA4B381-8114-4392-BC0F-ED234565442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418320-DDDD-4FA7-A849-183433DB6E8A}">
          <x14:formula1>
            <xm:f>'Visão geral dos níveis'!$A$4:$A$9</xm:f>
          </x14:formula1>
          <xm:sqref>E5:E71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4B023-1394-4C43-A06B-7020C21DED8F}">
  <dimension ref="A1:K54"/>
  <sheetViews>
    <sheetView workbookViewId="0">
      <selection activeCell="C6" sqref="C6"/>
    </sheetView>
  </sheetViews>
  <sheetFormatPr defaultColWidth="10.625" defaultRowHeight="15" x14ac:dyDescent="0.2"/>
  <cols>
    <col min="1" max="1" width="23.125" style="1" customWidth="1"/>
    <col min="2" max="2" width="17.5" style="1" customWidth="1"/>
    <col min="3" max="3" width="68.125" style="1" customWidth="1"/>
    <col min="4" max="4" width="15.625" style="1" customWidth="1"/>
    <col min="5" max="5" width="13.625" style="1" customWidth="1"/>
    <col min="6" max="6" width="59.125" style="1" customWidth="1"/>
    <col min="7" max="7" width="31.125" style="1" customWidth="1"/>
    <col min="8" max="9" width="11.125" style="1" customWidth="1"/>
    <col min="10" max="10" width="17.625" style="1" customWidth="1"/>
    <col min="11" max="11" width="13.125" style="1" customWidth="1"/>
    <col min="12" max="16384" width="10.625" style="1"/>
  </cols>
  <sheetData>
    <row r="1" spans="1:11" ht="16.350000000000001" customHeight="1" x14ac:dyDescent="0.2">
      <c r="A1" s="185" t="s">
        <v>71</v>
      </c>
      <c r="B1" s="200"/>
      <c r="C1" s="200"/>
      <c r="D1" s="200"/>
      <c r="E1" s="200"/>
      <c r="F1" s="200"/>
      <c r="G1" s="200"/>
      <c r="H1" s="200"/>
      <c r="I1" s="200"/>
      <c r="J1" s="200"/>
      <c r="K1" s="201"/>
    </row>
    <row r="2" spans="1:11" ht="15.6" customHeight="1" x14ac:dyDescent="0.2">
      <c r="A2" s="188" t="s">
        <v>84</v>
      </c>
      <c r="B2" s="189" t="s">
        <v>85</v>
      </c>
      <c r="C2" s="189" t="s">
        <v>86</v>
      </c>
      <c r="D2" s="12"/>
      <c r="E2" s="12"/>
      <c r="F2" s="192" t="s">
        <v>87</v>
      </c>
      <c r="G2" s="204" t="s">
        <v>88</v>
      </c>
      <c r="H2" s="204" t="s">
        <v>89</v>
      </c>
      <c r="I2" s="204" t="s">
        <v>90</v>
      </c>
      <c r="J2" s="204" t="s">
        <v>91</v>
      </c>
      <c r="K2" s="205" t="s">
        <v>92</v>
      </c>
    </row>
    <row r="3" spans="1:11" ht="15.6" customHeight="1" x14ac:dyDescent="0.2">
      <c r="A3" s="198"/>
      <c r="B3" s="202"/>
      <c r="C3" s="202"/>
      <c r="D3" s="12" t="str">
        <f>Cenários!B3</f>
        <v>NOME DO PAÍS</v>
      </c>
      <c r="E3" s="12" t="str">
        <f>Cenários!B3</f>
        <v>NOME DO PAÍS</v>
      </c>
      <c r="F3" s="202"/>
      <c r="G3" s="202"/>
      <c r="H3" s="202"/>
      <c r="I3" s="202"/>
      <c r="J3" s="202"/>
      <c r="K3" s="206"/>
    </row>
    <row r="4" spans="1:11" ht="16.350000000000001" customHeight="1" thickBot="1" x14ac:dyDescent="0.25">
      <c r="A4" s="199"/>
      <c r="B4" s="203"/>
      <c r="C4" s="203"/>
      <c r="D4" s="12" t="str">
        <f>Cenários!B4</f>
        <v>CENÁRIO 3</v>
      </c>
      <c r="E4" s="12"/>
      <c r="F4" s="203"/>
      <c r="G4" s="202"/>
      <c r="H4" s="202"/>
      <c r="I4" s="202"/>
      <c r="J4" s="202"/>
      <c r="K4" s="206"/>
    </row>
    <row r="5" spans="1:11" ht="115.5" thickBot="1" x14ac:dyDescent="0.25">
      <c r="A5" s="196" t="s">
        <v>270</v>
      </c>
      <c r="B5" s="60" t="s">
        <v>271</v>
      </c>
      <c r="C5" s="61" t="s">
        <v>272</v>
      </c>
      <c r="D5" s="164" t="str">
        <f>+IF(Cenários!$B$4='ANEXO 2 TESTAGEM'!D$2,'ANEXO 2 TESTAGEM'!$D5,IF(Cenários!$B$4='ANEXO 2 TESTAGEM'!E$2,'ANEXO 2 TESTAGEM'!$E5,IF(Cenários!$B$4='ANEXO 2 TESTAGEM'!F$2,'ANEXO 2 TESTAGEM'!$F5,'ANEXO 2 TESTAGEM'!$G5)))</f>
        <v>Mínimo</v>
      </c>
      <c r="E5" s="3"/>
      <c r="F5" s="152" t="s">
        <v>273</v>
      </c>
      <c r="G5" s="110" t="s">
        <v>274</v>
      </c>
      <c r="H5" s="49"/>
      <c r="J5" s="64" t="s">
        <v>275</v>
      </c>
    </row>
    <row r="6" spans="1:11" ht="395.25" x14ac:dyDescent="0.2">
      <c r="A6" s="197"/>
      <c r="B6" s="176" t="s">
        <v>276</v>
      </c>
      <c r="C6" s="65" t="s">
        <v>277</v>
      </c>
      <c r="D6" s="164" t="str">
        <f>+IF(Cenários!$B$4='ANEXO 2 TESTAGEM'!D$2,'ANEXO 2 TESTAGEM'!$D6,IF(Cenários!$B$4='ANEXO 2 TESTAGEM'!E$2,'ANEXO 2 TESTAGEM'!$E6,IF(Cenários!$B$4='ANEXO 2 TESTAGEM'!F$2,'ANEXO 2 TESTAGEM'!$F6,'ANEXO 2 TESTAGEM'!$G6)))</f>
        <v>Mínimo</v>
      </c>
      <c r="E6" s="3"/>
      <c r="F6" s="153" t="s">
        <v>278</v>
      </c>
      <c r="G6" s="104" t="s">
        <v>279</v>
      </c>
      <c r="H6" s="49"/>
      <c r="J6" s="69" t="s">
        <v>280</v>
      </c>
      <c r="K6" s="70">
        <v>53</v>
      </c>
    </row>
    <row r="7" spans="1:11" ht="76.5" x14ac:dyDescent="0.2">
      <c r="A7" s="197"/>
      <c r="B7" s="198"/>
      <c r="C7" s="57" t="s">
        <v>281</v>
      </c>
      <c r="D7" s="164" t="str">
        <f>+IF(Cenários!$B$4='ANEXO 2 TESTAGEM'!D$2,'ANEXO 2 TESTAGEM'!$D7,IF(Cenários!$B$4='ANEXO 2 TESTAGEM'!E$2,'ANEXO 2 TESTAGEM'!$E7,IF(Cenários!$B$4='ANEXO 2 TESTAGEM'!F$2,'ANEXO 2 TESTAGEM'!$F7,'ANEXO 2 TESTAGEM'!$G7)))</f>
        <v>Mínimo</v>
      </c>
      <c r="E7" s="3"/>
      <c r="F7" s="154" t="s">
        <v>282</v>
      </c>
      <c r="G7" s="105" t="s">
        <v>283</v>
      </c>
      <c r="H7" s="54" t="s">
        <v>104</v>
      </c>
      <c r="I7" s="55" t="s">
        <v>110</v>
      </c>
      <c r="J7" s="56" t="s">
        <v>280</v>
      </c>
      <c r="K7" s="71">
        <v>86</v>
      </c>
    </row>
    <row r="8" spans="1:11" ht="51" x14ac:dyDescent="0.2">
      <c r="A8" s="197"/>
      <c r="B8" s="198"/>
      <c r="C8" s="57" t="s">
        <v>284</v>
      </c>
      <c r="D8" s="164" t="str">
        <f>+IF(Cenários!$B$4='ANEXO 2 TESTAGEM'!D$2,'ANEXO 2 TESTAGEM'!$D8,IF(Cenários!$B$4='ANEXO 2 TESTAGEM'!E$2,'ANEXO 2 TESTAGEM'!$E8,IF(Cenários!$B$4='ANEXO 2 TESTAGEM'!F$2,'ANEXO 2 TESTAGEM'!$F8,'ANEXO 2 TESTAGEM'!$G8)))</f>
        <v>Mínimo</v>
      </c>
      <c r="E8" s="3"/>
      <c r="F8" s="154" t="s">
        <v>285</v>
      </c>
      <c r="G8" s="105" t="s">
        <v>286</v>
      </c>
      <c r="H8" s="49"/>
      <c r="J8" s="56" t="s">
        <v>280</v>
      </c>
      <c r="K8" s="71">
        <v>86</v>
      </c>
    </row>
    <row r="9" spans="1:11" ht="127.5" x14ac:dyDescent="0.2">
      <c r="A9" s="197"/>
      <c r="B9" s="198"/>
      <c r="C9" s="57" t="s">
        <v>287</v>
      </c>
      <c r="D9" s="164" t="str">
        <f>+IF(Cenários!$B$4='ANEXO 2 TESTAGEM'!D$2,'ANEXO 2 TESTAGEM'!$D9,IF(Cenários!$B$4='ANEXO 2 TESTAGEM'!E$2,'ANEXO 2 TESTAGEM'!$E9,IF(Cenários!$B$4='ANEXO 2 TESTAGEM'!F$2,'ANEXO 2 TESTAGEM'!$F9,'ANEXO 2 TESTAGEM'!$G9)))</f>
        <v>Mínimo</v>
      </c>
      <c r="E9" s="3"/>
      <c r="F9" s="154" t="s">
        <v>288</v>
      </c>
      <c r="G9" s="105" t="s">
        <v>289</v>
      </c>
      <c r="H9" s="49"/>
      <c r="J9" s="56" t="s">
        <v>280</v>
      </c>
      <c r="K9" s="71" t="s">
        <v>290</v>
      </c>
    </row>
    <row r="10" spans="1:11" ht="63.75" x14ac:dyDescent="0.2">
      <c r="A10" s="197"/>
      <c r="B10" s="198"/>
      <c r="C10" s="57" t="s">
        <v>291</v>
      </c>
      <c r="D10" s="164" t="str">
        <f>+IF(Cenários!$B$4='ANEXO 2 TESTAGEM'!D$2,'ANEXO 2 TESTAGEM'!$D10,IF(Cenários!$B$4='ANEXO 2 TESTAGEM'!E$2,'ANEXO 2 TESTAGEM'!$E10,IF(Cenários!$B$4='ANEXO 2 TESTAGEM'!F$2,'ANEXO 2 TESTAGEM'!$F10,'ANEXO 2 TESTAGEM'!$G10)))</f>
        <v>Mínimo</v>
      </c>
      <c r="E10" s="3"/>
      <c r="F10" s="154" t="s">
        <v>292</v>
      </c>
      <c r="G10" s="105" t="s">
        <v>293</v>
      </c>
      <c r="H10" s="54" t="s">
        <v>104</v>
      </c>
      <c r="I10" s="55" t="s">
        <v>294</v>
      </c>
      <c r="J10" s="56" t="s">
        <v>280</v>
      </c>
      <c r="K10" s="71">
        <v>90</v>
      </c>
    </row>
    <row r="11" spans="1:11" ht="89.25" x14ac:dyDescent="0.2">
      <c r="A11" s="197"/>
      <c r="B11" s="198"/>
      <c r="C11" s="57" t="s">
        <v>295</v>
      </c>
      <c r="D11" s="164" t="str">
        <f>+IF(Cenários!$B$4='ANEXO 2 TESTAGEM'!D$2,'ANEXO 2 TESTAGEM'!$D11,IF(Cenários!$B$4='ANEXO 2 TESTAGEM'!E$2,'ANEXO 2 TESTAGEM'!$E11,IF(Cenários!$B$4='ANEXO 2 TESTAGEM'!F$2,'ANEXO 2 TESTAGEM'!$F11,'ANEXO 2 TESTAGEM'!$G11)))</f>
        <v>Padrão</v>
      </c>
      <c r="E11" s="3"/>
      <c r="F11" s="154" t="s">
        <v>296</v>
      </c>
      <c r="G11" s="105" t="s">
        <v>297</v>
      </c>
      <c r="H11" s="54" t="s">
        <v>191</v>
      </c>
      <c r="I11" s="55" t="s">
        <v>298</v>
      </c>
      <c r="J11" s="56" t="s">
        <v>280</v>
      </c>
      <c r="K11" s="71">
        <v>90</v>
      </c>
    </row>
    <row r="12" spans="1:11" ht="76.5" x14ac:dyDescent="0.2">
      <c r="A12" s="197"/>
      <c r="B12" s="198"/>
      <c r="C12" s="57" t="s">
        <v>299</v>
      </c>
      <c r="D12" s="164" t="str">
        <f>+IF(Cenários!$B$4='ANEXO 2 TESTAGEM'!D$2,'ANEXO 2 TESTAGEM'!$D12,IF(Cenários!$B$4='ANEXO 2 TESTAGEM'!E$2,'ANEXO 2 TESTAGEM'!$E12,IF(Cenários!$B$4='ANEXO 2 TESTAGEM'!F$2,'ANEXO 2 TESTAGEM'!$F12,'ANEXO 2 TESTAGEM'!$G12)))</f>
        <v>Mínimo</v>
      </c>
      <c r="E12" s="3"/>
      <c r="F12" s="154" t="s">
        <v>300</v>
      </c>
      <c r="G12" s="105" t="s">
        <v>301</v>
      </c>
      <c r="H12" s="49"/>
      <c r="J12" s="56" t="s">
        <v>280</v>
      </c>
      <c r="K12" s="71">
        <v>52</v>
      </c>
    </row>
    <row r="13" spans="1:11" ht="76.5" x14ac:dyDescent="0.2">
      <c r="A13" s="197"/>
      <c r="B13" s="198"/>
      <c r="C13" s="57" t="s">
        <v>302</v>
      </c>
      <c r="D13" s="164" t="str">
        <f>+IF(Cenários!$B$4='ANEXO 2 TESTAGEM'!D$2,'ANEXO 2 TESTAGEM'!$D13,IF(Cenários!$B$4='ANEXO 2 TESTAGEM'!E$2,'ANEXO 2 TESTAGEM'!$E13,IF(Cenários!$B$4='ANEXO 2 TESTAGEM'!F$2,'ANEXO 2 TESTAGEM'!$F13,'ANEXO 2 TESTAGEM'!$G13)))</f>
        <v>Padrão</v>
      </c>
      <c r="E13" s="3"/>
      <c r="F13" s="154" t="s">
        <v>300</v>
      </c>
      <c r="G13" s="105" t="s">
        <v>301</v>
      </c>
      <c r="H13" s="49"/>
      <c r="J13" s="56" t="s">
        <v>280</v>
      </c>
      <c r="K13" s="71">
        <v>52</v>
      </c>
    </row>
    <row r="14" spans="1:11" ht="76.5" x14ac:dyDescent="0.2">
      <c r="A14" s="197"/>
      <c r="B14" s="198"/>
      <c r="C14" s="57" t="s">
        <v>303</v>
      </c>
      <c r="D14" s="164" t="str">
        <f>+IF(Cenários!$B$4='ANEXO 2 TESTAGEM'!D$2,'ANEXO 2 TESTAGEM'!$D14,IF(Cenários!$B$4='ANEXO 2 TESTAGEM'!E$2,'ANEXO 2 TESTAGEM'!$E14,IF(Cenários!$B$4='ANEXO 2 TESTAGEM'!F$2,'ANEXO 2 TESTAGEM'!$F14,'ANEXO 2 TESTAGEM'!$G14)))</f>
        <v>Mínimo</v>
      </c>
      <c r="E14" s="3"/>
      <c r="F14" s="154" t="s">
        <v>304</v>
      </c>
      <c r="G14" s="105" t="s">
        <v>305</v>
      </c>
      <c r="H14" s="49"/>
      <c r="J14" s="56" t="s">
        <v>280</v>
      </c>
      <c r="K14" s="71">
        <v>52</v>
      </c>
    </row>
    <row r="15" spans="1:11" ht="76.5" x14ac:dyDescent="0.2">
      <c r="A15" s="197"/>
      <c r="B15" s="198"/>
      <c r="C15" s="57" t="s">
        <v>306</v>
      </c>
      <c r="D15" s="164" t="str">
        <f>+IF(Cenários!$B$4='ANEXO 2 TESTAGEM'!D$2,'ANEXO 2 TESTAGEM'!$D15,IF(Cenários!$B$4='ANEXO 2 TESTAGEM'!E$2,'ANEXO 2 TESTAGEM'!$E15,IF(Cenários!$B$4='ANEXO 2 TESTAGEM'!F$2,'ANEXO 2 TESTAGEM'!$F15,'ANEXO 2 TESTAGEM'!$G15)))</f>
        <v>Mínimo</v>
      </c>
      <c r="E15" s="3"/>
      <c r="F15" s="154" t="s">
        <v>307</v>
      </c>
      <c r="G15" s="105" t="s">
        <v>305</v>
      </c>
      <c r="H15" s="49"/>
      <c r="J15" s="56" t="s">
        <v>280</v>
      </c>
      <c r="K15" s="71">
        <v>52</v>
      </c>
    </row>
    <row r="16" spans="1:11" ht="89.25" x14ac:dyDescent="0.2">
      <c r="A16" s="197"/>
      <c r="B16" s="198"/>
      <c r="C16" s="57" t="s">
        <v>308</v>
      </c>
      <c r="D16" s="164" t="str">
        <f>+IF(Cenários!$B$4='ANEXO 2 TESTAGEM'!D$2,'ANEXO 2 TESTAGEM'!$D16,IF(Cenários!$B$4='ANEXO 2 TESTAGEM'!E$2,'ANEXO 2 TESTAGEM'!$E16,IF(Cenários!$B$4='ANEXO 2 TESTAGEM'!F$2,'ANEXO 2 TESTAGEM'!$F16,'ANEXO 2 TESTAGEM'!$G16)))</f>
        <v>Mínimo</v>
      </c>
      <c r="E16" s="3"/>
      <c r="F16" s="154" t="s">
        <v>309</v>
      </c>
      <c r="G16" s="105" t="s">
        <v>310</v>
      </c>
      <c r="H16" s="49"/>
      <c r="J16" s="56" t="s">
        <v>280</v>
      </c>
      <c r="K16" s="71">
        <v>53</v>
      </c>
    </row>
    <row r="17" spans="1:11" ht="114.75" x14ac:dyDescent="0.2">
      <c r="A17" s="197"/>
      <c r="B17" s="198"/>
      <c r="C17" s="57" t="s">
        <v>311</v>
      </c>
      <c r="D17" s="164" t="str">
        <f>+IF(Cenários!$B$4='ANEXO 2 TESTAGEM'!D$2,'ANEXO 2 TESTAGEM'!$D17,IF(Cenários!$B$4='ANEXO 2 TESTAGEM'!E$2,'ANEXO 2 TESTAGEM'!$E17,IF(Cenários!$B$4='ANEXO 2 TESTAGEM'!F$2,'ANEXO 2 TESTAGEM'!$F17,'ANEXO 2 TESTAGEM'!$G17)))</f>
        <v>Mínimo</v>
      </c>
      <c r="E17" s="3"/>
      <c r="F17" s="154" t="s">
        <v>312</v>
      </c>
      <c r="G17" s="105" t="s">
        <v>313</v>
      </c>
      <c r="H17" s="54" t="s">
        <v>104</v>
      </c>
      <c r="I17" s="55" t="s">
        <v>149</v>
      </c>
      <c r="J17" s="56" t="s">
        <v>280</v>
      </c>
      <c r="K17" s="71" t="s">
        <v>314</v>
      </c>
    </row>
    <row r="18" spans="1:11" ht="76.5" x14ac:dyDescent="0.2">
      <c r="A18" s="197"/>
      <c r="B18" s="198"/>
      <c r="C18" s="57" t="s">
        <v>315</v>
      </c>
      <c r="D18" s="164" t="str">
        <f>+IF(Cenários!$B$4='ANEXO 2 TESTAGEM'!D$2,'ANEXO 2 TESTAGEM'!$D18,IF(Cenários!$B$4='ANEXO 2 TESTAGEM'!E$2,'ANEXO 2 TESTAGEM'!$E18,IF(Cenários!$B$4='ANEXO 2 TESTAGEM'!F$2,'ANEXO 2 TESTAGEM'!$F18,'ANEXO 2 TESTAGEM'!$G18)))</f>
        <v>Padrão</v>
      </c>
      <c r="E18" s="3"/>
      <c r="F18" s="154" t="s">
        <v>312</v>
      </c>
      <c r="G18" s="105" t="s">
        <v>316</v>
      </c>
      <c r="H18" s="54" t="s">
        <v>191</v>
      </c>
      <c r="I18" s="55" t="s">
        <v>317</v>
      </c>
      <c r="J18" s="56" t="s">
        <v>280</v>
      </c>
      <c r="K18" s="71" t="s">
        <v>314</v>
      </c>
    </row>
    <row r="19" spans="1:11" ht="15.75" x14ac:dyDescent="0.2">
      <c r="A19" s="197"/>
      <c r="B19" s="198"/>
      <c r="C19" s="57" t="s">
        <v>318</v>
      </c>
      <c r="D19" s="164" t="str">
        <f>+IF(Cenários!$B$4='ANEXO 2 TESTAGEM'!D$2,'ANEXO 2 TESTAGEM'!$D19,IF(Cenários!$B$4='ANEXO 2 TESTAGEM'!E$2,'ANEXO 2 TESTAGEM'!$E19,IF(Cenários!$B$4='ANEXO 2 TESTAGEM'!F$2,'ANEXO 2 TESTAGEM'!$F19,'ANEXO 2 TESTAGEM'!$G19)))</f>
        <v>Mínimo</v>
      </c>
      <c r="E19" s="3"/>
      <c r="F19" s="154" t="s">
        <v>319</v>
      </c>
      <c r="G19" s="49"/>
      <c r="H19" s="49"/>
      <c r="J19" s="49"/>
    </row>
    <row r="20" spans="1:11" ht="28.5" x14ac:dyDescent="0.2">
      <c r="A20" s="197"/>
      <c r="B20" s="198"/>
      <c r="C20" s="57" t="s">
        <v>320</v>
      </c>
      <c r="D20" s="164" t="str">
        <f>+IF(Cenários!$B$4='ANEXO 2 TESTAGEM'!D$2,'ANEXO 2 TESTAGEM'!$D20,IF(Cenários!$B$4='ANEXO 2 TESTAGEM'!E$2,'ANEXO 2 TESTAGEM'!$E20,IF(Cenários!$B$4='ANEXO 2 TESTAGEM'!F$2,'ANEXO 2 TESTAGEM'!$F20,'ANEXO 2 TESTAGEM'!$G20)))</f>
        <v>Mínimo</v>
      </c>
      <c r="E20" s="3"/>
      <c r="F20" s="154" t="s">
        <v>319</v>
      </c>
      <c r="G20" s="49"/>
      <c r="H20" s="49"/>
      <c r="J20" s="49"/>
    </row>
    <row r="21" spans="1:11" ht="28.5" x14ac:dyDescent="0.2">
      <c r="A21" s="197"/>
      <c r="B21" s="198"/>
      <c r="C21" s="57" t="s">
        <v>321</v>
      </c>
      <c r="D21" s="164" t="str">
        <f>+IF(Cenários!$B$4='ANEXO 2 TESTAGEM'!D$2,'ANEXO 2 TESTAGEM'!$D21,IF(Cenários!$B$4='ANEXO 2 TESTAGEM'!E$2,'ANEXO 2 TESTAGEM'!$E21,IF(Cenários!$B$4='ANEXO 2 TESTAGEM'!F$2,'ANEXO 2 TESTAGEM'!$F21,'ANEXO 2 TESTAGEM'!$G21)))</f>
        <v>Padrão</v>
      </c>
      <c r="E21" s="3"/>
      <c r="F21" s="154" t="s">
        <v>319</v>
      </c>
      <c r="G21" s="49"/>
      <c r="H21" s="49"/>
      <c r="J21" s="49"/>
    </row>
    <row r="22" spans="1:11" ht="28.5" x14ac:dyDescent="0.2">
      <c r="A22" s="197"/>
      <c r="B22" s="198"/>
      <c r="C22" s="57" t="s">
        <v>322</v>
      </c>
      <c r="D22" s="164" t="str">
        <f>+IF(Cenários!$B$4='ANEXO 2 TESTAGEM'!D$2,'ANEXO 2 TESTAGEM'!$D22,IF(Cenários!$B$4='ANEXO 2 TESTAGEM'!E$2,'ANEXO 2 TESTAGEM'!$E22,IF(Cenários!$B$4='ANEXO 2 TESTAGEM'!F$2,'ANEXO 2 TESTAGEM'!$F22,'ANEXO 2 TESTAGEM'!$G22)))</f>
        <v>Padrão</v>
      </c>
      <c r="E22" s="3"/>
      <c r="F22" s="154" t="s">
        <v>319</v>
      </c>
      <c r="G22" s="49"/>
      <c r="H22" s="49"/>
      <c r="J22" s="49"/>
    </row>
    <row r="23" spans="1:11" ht="28.5" x14ac:dyDescent="0.2">
      <c r="A23" s="197"/>
      <c r="B23" s="198"/>
      <c r="C23" s="57" t="s">
        <v>323</v>
      </c>
      <c r="D23" s="164" t="str">
        <f>+IF(Cenários!$B$4='ANEXO 2 TESTAGEM'!D$2,'ANEXO 2 TESTAGEM'!$D23,IF(Cenários!$B$4='ANEXO 2 TESTAGEM'!E$2,'ANEXO 2 TESTAGEM'!$E23,IF(Cenários!$B$4='ANEXO 2 TESTAGEM'!F$2,'ANEXO 2 TESTAGEM'!$F23,'ANEXO 2 TESTAGEM'!$G23)))</f>
        <v>Mínimo</v>
      </c>
      <c r="E23" s="3"/>
      <c r="F23" s="154" t="s">
        <v>324</v>
      </c>
      <c r="G23" s="49"/>
      <c r="H23" s="49"/>
      <c r="J23" s="49"/>
    </row>
    <row r="24" spans="1:11" ht="15.75" x14ac:dyDescent="0.2">
      <c r="A24" s="197"/>
      <c r="B24" s="198"/>
      <c r="C24" s="57" t="s">
        <v>325</v>
      </c>
      <c r="D24" s="164" t="str">
        <f>+IF(Cenários!$B$4='ANEXO 2 TESTAGEM'!D$2,'ANEXO 2 TESTAGEM'!$D24,IF(Cenários!$B$4='ANEXO 2 TESTAGEM'!E$2,'ANEXO 2 TESTAGEM'!$E24,IF(Cenários!$B$4='ANEXO 2 TESTAGEM'!F$2,'ANEXO 2 TESTAGEM'!$F24,'ANEXO 2 TESTAGEM'!$G24)))</f>
        <v>Ideal</v>
      </c>
      <c r="E24" s="3"/>
      <c r="F24" s="154" t="s">
        <v>324</v>
      </c>
      <c r="G24" s="49"/>
      <c r="H24" s="49"/>
      <c r="J24" s="49"/>
    </row>
    <row r="25" spans="1:11" ht="102" x14ac:dyDescent="0.2">
      <c r="A25" s="197"/>
      <c r="B25" s="198"/>
      <c r="C25" s="57" t="s">
        <v>326</v>
      </c>
      <c r="D25" s="164" t="str">
        <f>+IF(Cenários!$B$4='ANEXO 2 TESTAGEM'!D$2,'ANEXO 2 TESTAGEM'!$D25,IF(Cenários!$B$4='ANEXO 2 TESTAGEM'!E$2,'ANEXO 2 TESTAGEM'!$E25,IF(Cenários!$B$4='ANEXO 2 TESTAGEM'!F$2,'ANEXO 2 TESTAGEM'!$F25,'ANEXO 2 TESTAGEM'!$G25)))</f>
        <v>Mínimo</v>
      </c>
      <c r="E25" s="3"/>
      <c r="G25" s="105" t="s">
        <v>327</v>
      </c>
      <c r="H25" s="49"/>
      <c r="J25" s="56" t="s">
        <v>328</v>
      </c>
      <c r="K25" s="71">
        <v>128</v>
      </c>
    </row>
    <row r="26" spans="1:11" ht="102" x14ac:dyDescent="0.2">
      <c r="A26" s="197"/>
      <c r="B26" s="198"/>
      <c r="C26" s="57" t="s">
        <v>329</v>
      </c>
      <c r="D26" s="164" t="str">
        <f>+IF(Cenários!$B$4='ANEXO 2 TESTAGEM'!D$2,'ANEXO 2 TESTAGEM'!$D26,IF(Cenários!$B$4='ANEXO 2 TESTAGEM'!E$2,'ANEXO 2 TESTAGEM'!$E26,IF(Cenários!$B$4='ANEXO 2 TESTAGEM'!F$2,'ANEXO 2 TESTAGEM'!$F26,'ANEXO 2 TESTAGEM'!$G26)))</f>
        <v>Ideal</v>
      </c>
      <c r="E26" s="3"/>
      <c r="G26" s="105" t="s">
        <v>327</v>
      </c>
      <c r="H26" s="49"/>
      <c r="J26" s="56" t="s">
        <v>328</v>
      </c>
      <c r="K26" s="71">
        <v>128</v>
      </c>
    </row>
    <row r="27" spans="1:11" ht="102.75" thickBot="1" x14ac:dyDescent="0.25">
      <c r="A27" s="197"/>
      <c r="B27" s="199"/>
      <c r="C27" s="10" t="s">
        <v>330</v>
      </c>
      <c r="D27" s="164" t="str">
        <f>+IF(Cenários!$B$4='ANEXO 2 TESTAGEM'!D$2,'ANEXO 2 TESTAGEM'!$D27,IF(Cenários!$B$4='ANEXO 2 TESTAGEM'!E$2,'ANEXO 2 TESTAGEM'!$E27,IF(Cenários!$B$4='ANEXO 2 TESTAGEM'!F$2,'ANEXO 2 TESTAGEM'!$F27,'ANEXO 2 TESTAGEM'!$G27)))</f>
        <v>Mínimo</v>
      </c>
      <c r="E27" s="3"/>
      <c r="F27" s="5"/>
      <c r="G27" s="106" t="s">
        <v>331</v>
      </c>
      <c r="H27" s="5"/>
      <c r="I27" s="5"/>
      <c r="J27" s="74" t="s">
        <v>328</v>
      </c>
      <c r="K27" s="75">
        <v>9</v>
      </c>
    </row>
    <row r="28" spans="1:11" ht="76.5" x14ac:dyDescent="0.2">
      <c r="A28" s="197"/>
      <c r="B28" s="176" t="s">
        <v>332</v>
      </c>
      <c r="C28" s="65" t="s">
        <v>333</v>
      </c>
      <c r="D28" s="164" t="str">
        <f>+IF(Cenários!$B$4='ANEXO 2 TESTAGEM'!D$2,'ANEXO 2 TESTAGEM'!$D28,IF(Cenários!$B$4='ANEXO 2 TESTAGEM'!E$2,'ANEXO 2 TESTAGEM'!$E28,IF(Cenários!$B$4='ANEXO 2 TESTAGEM'!F$2,'ANEXO 2 TESTAGEM'!$F28,'ANEXO 2 TESTAGEM'!$G28)))</f>
        <v>Mínimo</v>
      </c>
      <c r="E28" s="3"/>
      <c r="F28" s="153" t="s">
        <v>334</v>
      </c>
      <c r="G28" s="104" t="s">
        <v>335</v>
      </c>
      <c r="H28" s="67" t="s">
        <v>104</v>
      </c>
      <c r="I28" s="68" t="s">
        <v>110</v>
      </c>
      <c r="J28" s="69" t="s">
        <v>280</v>
      </c>
      <c r="K28" s="70">
        <v>54</v>
      </c>
    </row>
    <row r="29" spans="1:11" ht="76.5" x14ac:dyDescent="0.2">
      <c r="A29" s="197"/>
      <c r="B29" s="198"/>
      <c r="C29" s="57" t="s">
        <v>336</v>
      </c>
      <c r="D29" s="164" t="str">
        <f>+IF(Cenários!$B$4='ANEXO 2 TESTAGEM'!D$2,'ANEXO 2 TESTAGEM'!$D29,IF(Cenários!$B$4='ANEXO 2 TESTAGEM'!E$2,'ANEXO 2 TESTAGEM'!$E29,IF(Cenários!$B$4='ANEXO 2 TESTAGEM'!F$2,'ANEXO 2 TESTAGEM'!$F29,'ANEXO 2 TESTAGEM'!$G29)))</f>
        <v>Padrão</v>
      </c>
      <c r="E29" s="3"/>
      <c r="F29" s="154" t="s">
        <v>334</v>
      </c>
      <c r="G29" s="105" t="s">
        <v>335</v>
      </c>
      <c r="H29" s="54" t="s">
        <v>104</v>
      </c>
      <c r="I29" s="55" t="s">
        <v>110</v>
      </c>
      <c r="J29" s="56" t="s">
        <v>280</v>
      </c>
      <c r="K29" s="71">
        <v>54</v>
      </c>
    </row>
    <row r="30" spans="1:11" ht="76.5" x14ac:dyDescent="0.2">
      <c r="A30" s="197"/>
      <c r="B30" s="198"/>
      <c r="C30" s="57" t="s">
        <v>337</v>
      </c>
      <c r="D30" s="164" t="str">
        <f>+IF(Cenários!$B$4='ANEXO 2 TESTAGEM'!D$2,'ANEXO 2 TESTAGEM'!$D30,IF(Cenários!$B$4='ANEXO 2 TESTAGEM'!E$2,'ANEXO 2 TESTAGEM'!$E30,IF(Cenários!$B$4='ANEXO 2 TESTAGEM'!F$2,'ANEXO 2 TESTAGEM'!$F30,'ANEXO 2 TESTAGEM'!$G30)))</f>
        <v>Ideal</v>
      </c>
      <c r="E30" s="3"/>
      <c r="F30" s="154" t="s">
        <v>334</v>
      </c>
      <c r="G30" s="105" t="s">
        <v>335</v>
      </c>
      <c r="H30" s="54" t="s">
        <v>104</v>
      </c>
      <c r="I30" s="55" t="s">
        <v>110</v>
      </c>
      <c r="J30" s="56" t="s">
        <v>280</v>
      </c>
      <c r="K30" s="71">
        <v>54</v>
      </c>
    </row>
    <row r="31" spans="1:11" ht="153" x14ac:dyDescent="0.2">
      <c r="A31" s="197"/>
      <c r="B31" s="198"/>
      <c r="C31" s="57" t="s">
        <v>338</v>
      </c>
      <c r="D31" s="164" t="str">
        <f>+IF(Cenários!$B$4='ANEXO 2 TESTAGEM'!D$2,'ANEXO 2 TESTAGEM'!$D31,IF(Cenários!$B$4='ANEXO 2 TESTAGEM'!E$2,'ANEXO 2 TESTAGEM'!$E31,IF(Cenários!$B$4='ANEXO 2 TESTAGEM'!F$2,'ANEXO 2 TESTAGEM'!$F31,'ANEXO 2 TESTAGEM'!$G31)))</f>
        <v>Mínimo</v>
      </c>
      <c r="E31" s="3"/>
      <c r="F31" s="154" t="s">
        <v>334</v>
      </c>
      <c r="G31" s="105" t="s">
        <v>339</v>
      </c>
      <c r="H31" s="55" t="s">
        <v>104</v>
      </c>
      <c r="I31" s="55" t="s">
        <v>110</v>
      </c>
      <c r="J31" s="56" t="s">
        <v>280</v>
      </c>
      <c r="K31" s="71" t="s">
        <v>340</v>
      </c>
    </row>
    <row r="32" spans="1:11" ht="153" x14ac:dyDescent="0.2">
      <c r="A32" s="197"/>
      <c r="B32" s="198"/>
      <c r="C32" s="57" t="s">
        <v>341</v>
      </c>
      <c r="D32" s="164" t="str">
        <f>+IF(Cenários!$B$4='ANEXO 2 TESTAGEM'!D$2,'ANEXO 2 TESTAGEM'!$D32,IF(Cenários!$B$4='ANEXO 2 TESTAGEM'!E$2,'ANEXO 2 TESTAGEM'!$E32,IF(Cenários!$B$4='ANEXO 2 TESTAGEM'!F$2,'ANEXO 2 TESTAGEM'!$F32,'ANEXO 2 TESTAGEM'!$G32)))</f>
        <v>Ideal</v>
      </c>
      <c r="E32" s="3"/>
      <c r="F32" s="154" t="s">
        <v>342</v>
      </c>
      <c r="G32" s="105" t="s">
        <v>339</v>
      </c>
      <c r="H32" s="55" t="s">
        <v>104</v>
      </c>
      <c r="I32" s="55" t="s">
        <v>110</v>
      </c>
      <c r="J32" s="56" t="s">
        <v>280</v>
      </c>
      <c r="K32" s="71" t="s">
        <v>340</v>
      </c>
    </row>
    <row r="33" spans="1:11" ht="153" x14ac:dyDescent="0.2">
      <c r="A33" s="197"/>
      <c r="B33" s="198"/>
      <c r="C33" s="57" t="s">
        <v>343</v>
      </c>
      <c r="D33" s="164" t="str">
        <f>+IF(Cenários!$B$4='ANEXO 2 TESTAGEM'!D$2,'ANEXO 2 TESTAGEM'!$D33,IF(Cenários!$B$4='ANEXO 2 TESTAGEM'!E$2,'ANEXO 2 TESTAGEM'!$E33,IF(Cenários!$B$4='ANEXO 2 TESTAGEM'!F$2,'ANEXO 2 TESTAGEM'!$F33,'ANEXO 2 TESTAGEM'!$G33)))</f>
        <v>Mínimo</v>
      </c>
      <c r="E33" s="3"/>
      <c r="F33" s="154" t="s">
        <v>344</v>
      </c>
      <c r="G33" s="105" t="s">
        <v>339</v>
      </c>
      <c r="H33" s="55" t="s">
        <v>104</v>
      </c>
      <c r="I33" s="55" t="s">
        <v>110</v>
      </c>
      <c r="J33" s="56" t="s">
        <v>280</v>
      </c>
      <c r="K33" s="71" t="s">
        <v>340</v>
      </c>
    </row>
    <row r="34" spans="1:11" ht="153" x14ac:dyDescent="0.2">
      <c r="A34" s="197"/>
      <c r="B34" s="198"/>
      <c r="C34" s="57" t="s">
        <v>345</v>
      </c>
      <c r="D34" s="164" t="str">
        <f>+IF(Cenários!$B$4='ANEXO 2 TESTAGEM'!D$2,'ANEXO 2 TESTAGEM'!$D34,IF(Cenários!$B$4='ANEXO 2 TESTAGEM'!E$2,'ANEXO 2 TESTAGEM'!$E34,IF(Cenários!$B$4='ANEXO 2 TESTAGEM'!F$2,'ANEXO 2 TESTAGEM'!$F34,'ANEXO 2 TESTAGEM'!$G34)))</f>
        <v>Padrão</v>
      </c>
      <c r="E34" s="3"/>
      <c r="G34" s="105" t="s">
        <v>339</v>
      </c>
      <c r="H34" s="55" t="s">
        <v>104</v>
      </c>
      <c r="I34" s="55" t="s">
        <v>110</v>
      </c>
      <c r="J34" s="56" t="s">
        <v>280</v>
      </c>
      <c r="K34" s="71" t="s">
        <v>340</v>
      </c>
    </row>
    <row r="35" spans="1:11" ht="153" x14ac:dyDescent="0.2">
      <c r="A35" s="197"/>
      <c r="B35" s="198"/>
      <c r="C35" s="57" t="s">
        <v>346</v>
      </c>
      <c r="D35" s="164" t="str">
        <f>+IF(Cenários!$B$4='ANEXO 2 TESTAGEM'!D$2,'ANEXO 2 TESTAGEM'!$D35,IF(Cenários!$B$4='ANEXO 2 TESTAGEM'!E$2,'ANEXO 2 TESTAGEM'!$E35,IF(Cenários!$B$4='ANEXO 2 TESTAGEM'!F$2,'ANEXO 2 TESTAGEM'!$F35,'ANEXO 2 TESTAGEM'!$G35)))</f>
        <v>Padrão</v>
      </c>
      <c r="E35" s="3"/>
      <c r="G35" s="105" t="s">
        <v>339</v>
      </c>
      <c r="H35" s="55" t="s">
        <v>104</v>
      </c>
      <c r="I35" s="55" t="s">
        <v>110</v>
      </c>
      <c r="J35" s="56" t="s">
        <v>280</v>
      </c>
      <c r="K35" s="71" t="s">
        <v>340</v>
      </c>
    </row>
    <row r="36" spans="1:11" ht="153" x14ac:dyDescent="0.2">
      <c r="A36" s="197"/>
      <c r="B36" s="198"/>
      <c r="C36" s="57" t="s">
        <v>347</v>
      </c>
      <c r="D36" s="164" t="str">
        <f>+IF(Cenários!$B$4='ANEXO 2 TESTAGEM'!D$2,'ANEXO 2 TESTAGEM'!$D36,IF(Cenários!$B$4='ANEXO 2 TESTAGEM'!E$2,'ANEXO 2 TESTAGEM'!$E36,IF(Cenários!$B$4='ANEXO 2 TESTAGEM'!F$2,'ANEXO 2 TESTAGEM'!$F36,'ANEXO 2 TESTAGEM'!$G36)))</f>
        <v>Padrão</v>
      </c>
      <c r="E36" s="3"/>
      <c r="G36" s="105" t="s">
        <v>339</v>
      </c>
      <c r="H36" s="55" t="s">
        <v>104</v>
      </c>
      <c r="I36" s="55" t="s">
        <v>110</v>
      </c>
      <c r="J36" s="56" t="s">
        <v>280</v>
      </c>
      <c r="K36" s="71" t="s">
        <v>340</v>
      </c>
    </row>
    <row r="37" spans="1:11" ht="153" x14ac:dyDescent="0.2">
      <c r="A37" s="197"/>
      <c r="B37" s="198"/>
      <c r="C37" s="57" t="s">
        <v>348</v>
      </c>
      <c r="D37" s="164" t="str">
        <f>+IF(Cenários!$B$4='ANEXO 2 TESTAGEM'!D$2,'ANEXO 2 TESTAGEM'!$D37,IF(Cenários!$B$4='ANEXO 2 TESTAGEM'!E$2,'ANEXO 2 TESTAGEM'!$E37,IF(Cenários!$B$4='ANEXO 2 TESTAGEM'!F$2,'ANEXO 2 TESTAGEM'!$F37,'ANEXO 2 TESTAGEM'!$G37)))</f>
        <v>Ideal</v>
      </c>
      <c r="E37" s="3"/>
      <c r="G37" s="105" t="s">
        <v>339</v>
      </c>
      <c r="H37" s="55" t="s">
        <v>104</v>
      </c>
      <c r="I37" s="55" t="s">
        <v>110</v>
      </c>
      <c r="J37" s="56" t="s">
        <v>280</v>
      </c>
      <c r="K37" s="71" t="s">
        <v>340</v>
      </c>
    </row>
    <row r="38" spans="1:11" ht="42.75" x14ac:dyDescent="0.2">
      <c r="A38" s="197"/>
      <c r="B38" s="198"/>
      <c r="C38" s="57" t="s">
        <v>349</v>
      </c>
      <c r="D38" s="164" t="str">
        <f>+IF(Cenários!$B$4='ANEXO 2 TESTAGEM'!D$2,'ANEXO 2 TESTAGEM'!$D38,IF(Cenários!$B$4='ANEXO 2 TESTAGEM'!E$2,'ANEXO 2 TESTAGEM'!$E38,IF(Cenários!$B$4='ANEXO 2 TESTAGEM'!F$2,'ANEXO 2 TESTAGEM'!$F38,'ANEXO 2 TESTAGEM'!$G38)))</f>
        <v>Padrão</v>
      </c>
      <c r="E38" s="3"/>
      <c r="G38" s="49"/>
      <c r="H38" s="49"/>
      <c r="J38" s="49"/>
    </row>
    <row r="39" spans="1:11" ht="42.75" x14ac:dyDescent="0.2">
      <c r="A39" s="197"/>
      <c r="B39" s="198"/>
      <c r="C39" s="57" t="s">
        <v>350</v>
      </c>
      <c r="D39" s="164" t="str">
        <f>+IF(Cenários!$B$4='ANEXO 2 TESTAGEM'!D$2,'ANEXO 2 TESTAGEM'!$D39,IF(Cenários!$B$4='ANEXO 2 TESTAGEM'!E$2,'ANEXO 2 TESTAGEM'!$E39,IF(Cenários!$B$4='ANEXO 2 TESTAGEM'!F$2,'ANEXO 2 TESTAGEM'!$F39,'ANEXO 2 TESTAGEM'!$G39)))</f>
        <v>Padrão</v>
      </c>
      <c r="E39" s="3"/>
      <c r="G39" s="49"/>
      <c r="H39" s="49"/>
      <c r="J39" s="49"/>
    </row>
    <row r="40" spans="1:11" ht="57.75" thickBot="1" x14ac:dyDescent="0.25">
      <c r="A40" s="197"/>
      <c r="B40" s="199"/>
      <c r="C40" s="113" t="s">
        <v>351</v>
      </c>
      <c r="D40" s="164" t="str">
        <f>+IF(Cenários!$B$4='ANEXO 2 TESTAGEM'!D$2,'ANEXO 2 TESTAGEM'!$D40,IF(Cenários!$B$4='ANEXO 2 TESTAGEM'!E$2,'ANEXO 2 TESTAGEM'!$E40,IF(Cenários!$B$4='ANEXO 2 TESTAGEM'!F$2,'ANEXO 2 TESTAGEM'!$F40,'ANEXO 2 TESTAGEM'!$G40)))</f>
        <v>Ideal</v>
      </c>
      <c r="E40" s="3"/>
      <c r="G40" s="49"/>
      <c r="H40" s="49"/>
      <c r="J40" s="49"/>
    </row>
    <row r="41" spans="1:11" ht="267.75" x14ac:dyDescent="0.2">
      <c r="A41" s="197"/>
      <c r="B41" s="176" t="s">
        <v>352</v>
      </c>
      <c r="C41" s="65" t="s">
        <v>353</v>
      </c>
      <c r="D41" s="164" t="str">
        <f>+IF(Cenários!$B$4='ANEXO 2 TESTAGEM'!D$2,'ANEXO 2 TESTAGEM'!$D41,IF(Cenários!$B$4='ANEXO 2 TESTAGEM'!E$2,'ANEXO 2 TESTAGEM'!$E41,IF(Cenários!$B$4='ANEXO 2 TESTAGEM'!F$2,'ANEXO 2 TESTAGEM'!$F41,'ANEXO 2 TESTAGEM'!$G41)))</f>
        <v>Padrão</v>
      </c>
      <c r="E41" s="3"/>
      <c r="F41" s="153" t="s">
        <v>354</v>
      </c>
      <c r="G41" s="104" t="s">
        <v>355</v>
      </c>
      <c r="H41" s="49"/>
      <c r="J41" s="49"/>
    </row>
    <row r="42" spans="1:11" ht="42.75" x14ac:dyDescent="0.2">
      <c r="A42" s="197"/>
      <c r="B42" s="198"/>
      <c r="C42" s="57" t="s">
        <v>356</v>
      </c>
      <c r="D42" s="164" t="str">
        <f>+IF(Cenários!$B$4='ANEXO 2 TESTAGEM'!D$2,'ANEXO 2 TESTAGEM'!$D42,IF(Cenários!$B$4='ANEXO 2 TESTAGEM'!E$2,'ANEXO 2 TESTAGEM'!$E42,IF(Cenários!$B$4='ANEXO 2 TESTAGEM'!F$2,'ANEXO 2 TESTAGEM'!$F42,'ANEXO 2 TESTAGEM'!$G42)))</f>
        <v>Padrão</v>
      </c>
      <c r="E42" s="3"/>
      <c r="F42" s="154" t="s">
        <v>354</v>
      </c>
      <c r="G42" s="49"/>
      <c r="H42" s="49"/>
      <c r="J42" s="49"/>
    </row>
    <row r="43" spans="1:11" ht="89.25" x14ac:dyDescent="0.2">
      <c r="A43" s="197"/>
      <c r="B43" s="198"/>
      <c r="C43" s="57" t="s">
        <v>357</v>
      </c>
      <c r="D43" s="164" t="str">
        <f>+IF(Cenários!$B$4='ANEXO 2 TESTAGEM'!D$2,'ANEXO 2 TESTAGEM'!$D43,IF(Cenários!$B$4='ANEXO 2 TESTAGEM'!E$2,'ANEXO 2 TESTAGEM'!$E43,IF(Cenários!$B$4='ANEXO 2 TESTAGEM'!F$2,'ANEXO 2 TESTAGEM'!$F43,'ANEXO 2 TESTAGEM'!$G43)))</f>
        <v>Mínimo</v>
      </c>
      <c r="E43" s="3"/>
      <c r="F43" s="154" t="s">
        <v>354</v>
      </c>
      <c r="G43" s="105" t="s">
        <v>358</v>
      </c>
      <c r="H43" s="54" t="s">
        <v>104</v>
      </c>
      <c r="I43" s="55" t="s">
        <v>317</v>
      </c>
      <c r="J43" s="56" t="s">
        <v>280</v>
      </c>
      <c r="K43" s="71" t="s">
        <v>359</v>
      </c>
    </row>
    <row r="44" spans="1:11" ht="42.75" x14ac:dyDescent="0.2">
      <c r="A44" s="197"/>
      <c r="B44" s="198"/>
      <c r="C44" s="57" t="s">
        <v>360</v>
      </c>
      <c r="D44" s="164" t="str">
        <f>+IF(Cenários!$B$4='ANEXO 2 TESTAGEM'!D$2,'ANEXO 2 TESTAGEM'!$D44,IF(Cenários!$B$4='ANEXO 2 TESTAGEM'!E$2,'ANEXO 2 TESTAGEM'!$E44,IF(Cenários!$B$4='ANEXO 2 TESTAGEM'!F$2,'ANEXO 2 TESTAGEM'!$F44,'ANEXO 2 TESTAGEM'!$G44)))</f>
        <v>Mínimo</v>
      </c>
      <c r="E44" s="3"/>
      <c r="F44" s="154" t="s">
        <v>354</v>
      </c>
      <c r="G44" s="49"/>
      <c r="H44" s="49"/>
      <c r="J44" s="49"/>
    </row>
    <row r="45" spans="1:11" ht="89.25" x14ac:dyDescent="0.2">
      <c r="A45" s="197"/>
      <c r="B45" s="198"/>
      <c r="C45" s="57" t="s">
        <v>361</v>
      </c>
      <c r="D45" s="164" t="str">
        <f>+IF(Cenários!$B$4='ANEXO 2 TESTAGEM'!D$2,'ANEXO 2 TESTAGEM'!$D45,IF(Cenários!$B$4='ANEXO 2 TESTAGEM'!E$2,'ANEXO 2 TESTAGEM'!$E45,IF(Cenários!$B$4='ANEXO 2 TESTAGEM'!F$2,'ANEXO 2 TESTAGEM'!$F45,'ANEXO 2 TESTAGEM'!$G45)))</f>
        <v>Padrão</v>
      </c>
      <c r="E45" s="3"/>
      <c r="F45" s="154" t="s">
        <v>354</v>
      </c>
      <c r="G45" s="105" t="s">
        <v>358</v>
      </c>
      <c r="H45" s="54" t="s">
        <v>104</v>
      </c>
      <c r="I45" s="55" t="s">
        <v>317</v>
      </c>
      <c r="J45" s="56" t="s">
        <v>280</v>
      </c>
      <c r="K45" s="71" t="s">
        <v>359</v>
      </c>
    </row>
    <row r="46" spans="1:11" ht="89.25" x14ac:dyDescent="0.2">
      <c r="A46" s="197"/>
      <c r="B46" s="198"/>
      <c r="C46" s="57" t="s">
        <v>362</v>
      </c>
      <c r="D46" s="164" t="str">
        <f>+IF(Cenários!$B$4='ANEXO 2 TESTAGEM'!D$2,'ANEXO 2 TESTAGEM'!$D46,IF(Cenários!$B$4='ANEXO 2 TESTAGEM'!E$2,'ANEXO 2 TESTAGEM'!$E46,IF(Cenários!$B$4='ANEXO 2 TESTAGEM'!F$2,'ANEXO 2 TESTAGEM'!$F46,'ANEXO 2 TESTAGEM'!$G46)))</f>
        <v>Ideal</v>
      </c>
      <c r="E46" s="3"/>
      <c r="F46" s="154" t="s">
        <v>354</v>
      </c>
      <c r="G46" s="105" t="s">
        <v>358</v>
      </c>
      <c r="H46" s="54" t="s">
        <v>104</v>
      </c>
      <c r="I46" s="55" t="s">
        <v>317</v>
      </c>
      <c r="J46" s="56" t="s">
        <v>280</v>
      </c>
    </row>
    <row r="47" spans="1:11" ht="28.5" x14ac:dyDescent="0.2">
      <c r="A47" s="197"/>
      <c r="B47" s="198"/>
      <c r="C47" s="57" t="s">
        <v>363</v>
      </c>
      <c r="D47" s="164" t="str">
        <f>+IF(Cenários!$B$4='ANEXO 2 TESTAGEM'!D$2,'ANEXO 2 TESTAGEM'!$D47,IF(Cenários!$B$4='ANEXO 2 TESTAGEM'!E$2,'ANEXO 2 TESTAGEM'!$E47,IF(Cenários!$B$4='ANEXO 2 TESTAGEM'!F$2,'ANEXO 2 TESTAGEM'!$F47,'ANEXO 2 TESTAGEM'!$G47)))</f>
        <v>Ideal</v>
      </c>
      <c r="E47" s="3"/>
      <c r="G47" s="49"/>
      <c r="H47" s="49"/>
      <c r="J47" s="49"/>
    </row>
    <row r="48" spans="1:11" ht="29.25" thickBot="1" x14ac:dyDescent="0.25">
      <c r="A48" s="197"/>
      <c r="B48" s="198"/>
      <c r="C48" s="57" t="s">
        <v>364</v>
      </c>
      <c r="D48" s="164" t="str">
        <f>+IF(Cenários!$B$4='ANEXO 2 TESTAGEM'!D$2,'ANEXO 2 TESTAGEM'!$D48,IF(Cenários!$B$4='ANEXO 2 TESTAGEM'!E$2,'ANEXO 2 TESTAGEM'!$E48,IF(Cenários!$B$4='ANEXO 2 TESTAGEM'!F$2,'ANEXO 2 TESTAGEM'!$F48,'ANEXO 2 TESTAGEM'!$G48)))</f>
        <v>Ideal</v>
      </c>
      <c r="E48" s="3"/>
      <c r="F48" s="5"/>
      <c r="G48" s="5"/>
      <c r="H48" s="5"/>
      <c r="I48" s="5"/>
      <c r="J48" s="5"/>
      <c r="K48" s="5"/>
    </row>
    <row r="49" spans="1:11" ht="114.75" x14ac:dyDescent="0.2">
      <c r="A49" s="197"/>
      <c r="B49" s="198"/>
      <c r="C49" s="57" t="s">
        <v>365</v>
      </c>
      <c r="D49" s="164" t="str">
        <f>+IF(Cenários!$B$4='ANEXO 2 TESTAGEM'!D$2,'ANEXO 2 TESTAGEM'!$D49,IF(Cenários!$B$4='ANEXO 2 TESTAGEM'!E$2,'ANEXO 2 TESTAGEM'!$E49,IF(Cenários!$B$4='ANEXO 2 TESTAGEM'!F$2,'ANEXO 2 TESTAGEM'!$F49,'ANEXO 2 TESTAGEM'!$G49)))</f>
        <v>Padrão</v>
      </c>
      <c r="E49" s="3"/>
      <c r="G49" s="105" t="s">
        <v>366</v>
      </c>
      <c r="H49" s="49"/>
      <c r="J49" s="56" t="s">
        <v>280</v>
      </c>
      <c r="K49" s="71">
        <v>53</v>
      </c>
    </row>
    <row r="50" spans="1:11" ht="15.75" x14ac:dyDescent="0.2">
      <c r="A50" s="197"/>
      <c r="B50" s="198"/>
      <c r="C50" s="57" t="s">
        <v>367</v>
      </c>
      <c r="D50" s="164" t="str">
        <f>+IF(Cenários!$B$4='ANEXO 2 TESTAGEM'!D$2,'ANEXO 2 TESTAGEM'!$D50,IF(Cenários!$B$4='ANEXO 2 TESTAGEM'!E$2,'ANEXO 2 TESTAGEM'!$E50,IF(Cenários!$B$4='ANEXO 2 TESTAGEM'!F$2,'ANEXO 2 TESTAGEM'!$F50,'ANEXO 2 TESTAGEM'!$G50)))</f>
        <v>Ideal</v>
      </c>
      <c r="E50" s="3"/>
      <c r="G50" s="49"/>
      <c r="H50" s="49"/>
      <c r="J50" s="49"/>
    </row>
    <row r="51" spans="1:11" ht="15.75" x14ac:dyDescent="0.2">
      <c r="A51" s="197"/>
      <c r="B51" s="198"/>
      <c r="C51" s="57" t="s">
        <v>368</v>
      </c>
      <c r="D51" s="164" t="str">
        <f>+IF(Cenários!$B$4='ANEXO 2 TESTAGEM'!D$2,'ANEXO 2 TESTAGEM'!$D51,IF(Cenários!$B$4='ANEXO 2 TESTAGEM'!E$2,'ANEXO 2 TESTAGEM'!$E51,IF(Cenários!$B$4='ANEXO 2 TESTAGEM'!F$2,'ANEXO 2 TESTAGEM'!$F51,'ANEXO 2 TESTAGEM'!$G51)))</f>
        <v>Mínimo</v>
      </c>
      <c r="E51" s="3"/>
      <c r="G51" s="49"/>
      <c r="H51" s="49"/>
      <c r="J51" s="49"/>
    </row>
    <row r="52" spans="1:11" ht="15.75" x14ac:dyDescent="0.2">
      <c r="A52" s="197"/>
      <c r="B52" s="198"/>
      <c r="C52" s="57" t="s">
        <v>369</v>
      </c>
      <c r="D52" s="164" t="str">
        <f>+IF(Cenários!$B$4='ANEXO 2 TESTAGEM'!D$2,'ANEXO 2 TESTAGEM'!$D52,IF(Cenários!$B$4='ANEXO 2 TESTAGEM'!E$2,'ANEXO 2 TESTAGEM'!$E52,IF(Cenários!$B$4='ANEXO 2 TESTAGEM'!F$2,'ANEXO 2 TESTAGEM'!$F52,'ANEXO 2 TESTAGEM'!$G52)))</f>
        <v>Ideal</v>
      </c>
      <c r="E52" s="3"/>
      <c r="G52" s="49"/>
      <c r="H52" s="49"/>
      <c r="J52" s="49"/>
    </row>
    <row r="53" spans="1:11" ht="29.25" thickBot="1" x14ac:dyDescent="0.25">
      <c r="A53" s="197"/>
      <c r="B53" s="199"/>
      <c r="C53" s="76" t="s">
        <v>370</v>
      </c>
      <c r="D53" s="164" t="str">
        <f>+IF(Cenários!$B$4='ANEXO 2 TESTAGEM'!D$2,'ANEXO 2 TESTAGEM'!$D53,IF(Cenários!$B$4='ANEXO 2 TESTAGEM'!E$2,'ANEXO 2 TESTAGEM'!$E53,IF(Cenários!$B$4='ANEXO 2 TESTAGEM'!F$2,'ANEXO 2 TESTAGEM'!$F53,'ANEXO 2 TESTAGEM'!$G53)))</f>
        <v>Ideal</v>
      </c>
      <c r="E53" s="3"/>
      <c r="G53" s="49"/>
      <c r="H53" s="49"/>
      <c r="J53" s="49"/>
    </row>
    <row r="54" spans="1:11" ht="51.75" thickBot="1" x14ac:dyDescent="0.25">
      <c r="A54" s="197"/>
      <c r="B54" s="132" t="s">
        <v>371</v>
      </c>
      <c r="C54" s="133" t="s">
        <v>372</v>
      </c>
      <c r="D54" s="164" t="str">
        <f>+IF(Cenários!$B$4='ANEXO 2 TESTAGEM'!D$2,'ANEXO 2 TESTAGEM'!$D54,IF(Cenários!$B$4='ANEXO 2 TESTAGEM'!E$2,'ANEXO 2 TESTAGEM'!$E54,IF(Cenários!$B$4='ANEXO 2 TESTAGEM'!F$2,'ANEXO 2 TESTAGEM'!$F54,'ANEXO 2 TESTAGEM'!$G54)))</f>
        <v>Descontinuação</v>
      </c>
      <c r="E54" s="3"/>
      <c r="F54" s="155" t="s">
        <v>373</v>
      </c>
      <c r="G54" s="111" t="s">
        <v>374</v>
      </c>
      <c r="H54" s="97" t="s">
        <v>191</v>
      </c>
      <c r="I54" s="98" t="s">
        <v>298</v>
      </c>
      <c r="J54" s="102" t="s">
        <v>280</v>
      </c>
      <c r="K54" s="103">
        <v>132</v>
      </c>
    </row>
  </sheetData>
  <mergeCells count="14">
    <mergeCell ref="A5:A54"/>
    <mergeCell ref="B6:B27"/>
    <mergeCell ref="B28:B40"/>
    <mergeCell ref="B41:B53"/>
    <mergeCell ref="A1:K1"/>
    <mergeCell ref="A2:A4"/>
    <mergeCell ref="B2:B4"/>
    <mergeCell ref="C2:C4"/>
    <mergeCell ref="F2:F4"/>
    <mergeCell ref="G2:G4"/>
    <mergeCell ref="H2:H4"/>
    <mergeCell ref="I2:I4"/>
    <mergeCell ref="J2:J4"/>
    <mergeCell ref="K2:K4"/>
  </mergeCells>
  <conditionalFormatting sqref="A1:K1048576">
    <cfRule type="cellIs" dxfId="29" priority="4" operator="equal">
      <formula>"Não aplicável"</formula>
    </cfRule>
    <cfRule type="cellIs" dxfId="28" priority="5" operator="equal">
      <formula>"Descontinuação"</formula>
    </cfRule>
    <cfRule type="cellIs" dxfId="27" priority="6" operator="equal">
      <formula>"Mínimo"</formula>
    </cfRule>
    <cfRule type="cellIs" dxfId="26" priority="7" operator="equal">
      <formula>"Padrão"</formula>
    </cfRule>
    <cfRule type="cellIs" dxfId="25" priority="8" operator="equal">
      <formula>"Ideal"</formula>
    </cfRule>
  </conditionalFormatting>
  <hyperlinks>
    <hyperlink ref="J5" r:id="rId1" xr:uid="{D847BA4A-0CFD-4DC3-AABE-996A1ECC441A}"/>
    <hyperlink ref="J6" r:id="rId2" xr:uid="{3C8E9D24-C021-4C31-8A8A-014E81D964BD}"/>
    <hyperlink ref="J7" r:id="rId3" xr:uid="{497B6D97-0D58-4255-A149-4E0B907CEB76}"/>
    <hyperlink ref="J8" r:id="rId4" xr:uid="{5378690E-F665-452C-A0C2-C4A0C1F8918D}"/>
    <hyperlink ref="J9" r:id="rId5" xr:uid="{58A07241-5A96-4490-804B-A5B6775EBDED}"/>
    <hyperlink ref="J10" r:id="rId6" xr:uid="{00E7CFD2-EBF7-4F67-9278-E3D645B3AFB9}"/>
    <hyperlink ref="J11" r:id="rId7" xr:uid="{0A790FE6-4C93-48CD-95BA-C5E43D64D16E}"/>
    <hyperlink ref="J12" r:id="rId8" xr:uid="{62AAF137-C60F-48DC-990C-00A34A5EB1F0}"/>
    <hyperlink ref="J13" r:id="rId9" xr:uid="{13B65B99-6D1D-4FD9-97E1-413D0096D82C}"/>
    <hyperlink ref="J14" r:id="rId10" xr:uid="{2DBFAA46-52C0-4766-BE03-628812714C56}"/>
    <hyperlink ref="J15" r:id="rId11" xr:uid="{1841DA43-47AD-466F-A20F-FD6CE1C7FA54}"/>
    <hyperlink ref="J16" r:id="rId12" xr:uid="{CF147279-E87F-47E0-8F48-544BBE6256E5}"/>
    <hyperlink ref="J17" r:id="rId13" xr:uid="{67FD65D8-0133-4820-BEAD-D543E2FB9A2B}"/>
    <hyperlink ref="J18" r:id="rId14" xr:uid="{2E34425F-D342-4DF1-BE26-78B77BFC7725}"/>
    <hyperlink ref="J25" r:id="rId15" xr:uid="{CEB6FC8D-1ECB-498F-99EB-4A1B817A1412}"/>
    <hyperlink ref="J26" r:id="rId16" xr:uid="{15CEE872-18B3-4F69-93C2-82FD48E61CB1}"/>
    <hyperlink ref="J27" r:id="rId17" xr:uid="{40DE7BE4-4AE7-4D60-97FD-F717A5C162B0}"/>
    <hyperlink ref="J28" r:id="rId18" xr:uid="{C715F0E8-2401-4FBF-A208-AAAE554265F6}"/>
    <hyperlink ref="J29" r:id="rId19" xr:uid="{A7A0C702-87FC-4637-8666-B920FC816747}"/>
    <hyperlink ref="J30" r:id="rId20" xr:uid="{E3E1E8E1-8358-42F2-B5F0-032D5A848663}"/>
    <hyperlink ref="J31" r:id="rId21" xr:uid="{B81189C7-B8D6-44CD-812B-34D304965A47}"/>
    <hyperlink ref="J32" r:id="rId22" xr:uid="{DE1D0C82-D62E-403D-8108-8FA28A626049}"/>
    <hyperlink ref="J33" r:id="rId23" xr:uid="{B69D086D-3B26-4482-BABC-859EB3E41F01}"/>
    <hyperlink ref="J34" r:id="rId24" xr:uid="{304F21F0-C900-4D78-9512-D432E25F4DA4}"/>
    <hyperlink ref="J35" r:id="rId25" xr:uid="{9041E4BE-B955-4B12-95FB-30CD8DFC79EA}"/>
    <hyperlink ref="J36" r:id="rId26" xr:uid="{ACCB4071-DF5A-4B61-9A94-B418FFEEC23C}"/>
    <hyperlink ref="J37" r:id="rId27" xr:uid="{879809B2-6FAB-4336-90D6-6DD3831D7FAB}"/>
    <hyperlink ref="J43" r:id="rId28" xr:uid="{DD8CE79C-DF01-437D-96D2-88385A6DE1BC}"/>
    <hyperlink ref="J45" r:id="rId29" xr:uid="{7826A525-4C83-49BF-A50F-37E06837A20C}"/>
    <hyperlink ref="J46" r:id="rId30" xr:uid="{962E8F87-4769-4A60-89CF-35DB13AB1358}"/>
    <hyperlink ref="J49" r:id="rId31" xr:uid="{BEC82D85-9DE7-4A8D-AC4D-26A6C7A6C0FB}"/>
    <hyperlink ref="J54" r:id="rId32" xr:uid="{3753C76F-6E59-4DF9-B94D-84C74329FF4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F9821D7-4D26-45F0-80C5-E2296BA1FB21}">
          <x14:formula1>
            <xm:f>'Visão geral dos níveis'!$A$4:$A$9</xm:f>
          </x14:formula1>
          <xm:sqref>E5:E54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9AC81-17B1-4D44-A7D5-F8A82F65F04B}">
  <dimension ref="A1:K38"/>
  <sheetViews>
    <sheetView topLeftCell="A5" workbookViewId="0">
      <selection activeCell="E7" sqref="E7"/>
    </sheetView>
  </sheetViews>
  <sheetFormatPr defaultColWidth="10.625" defaultRowHeight="15" x14ac:dyDescent="0.2"/>
  <cols>
    <col min="1" max="1" width="23.125" style="1" customWidth="1"/>
    <col min="2" max="2" width="17.5" style="1" customWidth="1"/>
    <col min="3" max="3" width="68.125" style="1" customWidth="1"/>
    <col min="4" max="4" width="15.625" style="1" customWidth="1"/>
    <col min="5" max="5" width="13.625" style="1" customWidth="1"/>
    <col min="6" max="6" width="59.125" style="1" customWidth="1"/>
    <col min="7" max="7" width="31.125" style="1" customWidth="1"/>
    <col min="8" max="9" width="11.125" style="1" customWidth="1"/>
    <col min="10" max="10" width="17.625" style="1" customWidth="1"/>
    <col min="11" max="11" width="13.125" style="1" customWidth="1"/>
    <col min="12" max="16384" width="10.625" style="1"/>
  </cols>
  <sheetData>
    <row r="1" spans="1:11" ht="16.350000000000001" customHeight="1" x14ac:dyDescent="0.2">
      <c r="A1" s="185" t="s">
        <v>71</v>
      </c>
      <c r="B1" s="200"/>
      <c r="C1" s="200"/>
      <c r="D1" s="200"/>
      <c r="E1" s="200"/>
      <c r="F1" s="200"/>
      <c r="G1" s="200"/>
      <c r="H1" s="200"/>
      <c r="I1" s="200"/>
      <c r="J1" s="200"/>
      <c r="K1" s="201"/>
    </row>
    <row r="2" spans="1:11" ht="15.6" customHeight="1" x14ac:dyDescent="0.2">
      <c r="A2" s="188" t="s">
        <v>84</v>
      </c>
      <c r="B2" s="189" t="s">
        <v>85</v>
      </c>
      <c r="C2" s="189" t="s">
        <v>86</v>
      </c>
      <c r="D2" s="12"/>
      <c r="E2" s="12"/>
      <c r="F2" s="192" t="s">
        <v>87</v>
      </c>
      <c r="G2" s="204" t="s">
        <v>88</v>
      </c>
      <c r="H2" s="204" t="s">
        <v>89</v>
      </c>
      <c r="I2" s="204" t="s">
        <v>90</v>
      </c>
      <c r="J2" s="204" t="s">
        <v>91</v>
      </c>
      <c r="K2" s="205" t="s">
        <v>92</v>
      </c>
    </row>
    <row r="3" spans="1:11" ht="15.6" customHeight="1" x14ac:dyDescent="0.2">
      <c r="A3" s="198"/>
      <c r="B3" s="202"/>
      <c r="C3" s="202"/>
      <c r="D3" s="12" t="str">
        <f>Cenários!B3</f>
        <v>NOME DO PAÍS</v>
      </c>
      <c r="E3" s="12" t="str">
        <f>Cenários!B3</f>
        <v>NOME DO PAÍS</v>
      </c>
      <c r="F3" s="202"/>
      <c r="G3" s="202"/>
      <c r="H3" s="202"/>
      <c r="I3" s="202"/>
      <c r="J3" s="202"/>
      <c r="K3" s="206"/>
    </row>
    <row r="4" spans="1:11" ht="16.350000000000001" customHeight="1" thickBot="1" x14ac:dyDescent="0.25">
      <c r="A4" s="199"/>
      <c r="B4" s="203"/>
      <c r="C4" s="203"/>
      <c r="D4" s="12" t="str">
        <f>Cenários!B4</f>
        <v>CENÁRIO 3</v>
      </c>
      <c r="E4" s="12"/>
      <c r="F4" s="203"/>
      <c r="G4" s="202"/>
      <c r="H4" s="202"/>
      <c r="I4" s="202"/>
      <c r="J4" s="202"/>
      <c r="K4" s="206"/>
    </row>
    <row r="5" spans="1:11" ht="89.25" x14ac:dyDescent="0.2">
      <c r="A5" s="179" t="s">
        <v>375</v>
      </c>
      <c r="B5" s="176" t="s">
        <v>376</v>
      </c>
      <c r="C5" s="65" t="s">
        <v>377</v>
      </c>
      <c r="D5" s="164" t="str">
        <f>+IF(Cenários!$B$4='ANEXO 3 PREVENÇÃO'!D$2,'ANEXO 3 PREVENÇÃO'!$D5,IF(Cenários!$B$4='ANEXO 3 PREVENÇÃO'!E$2,'ANEXO 3 PREVENÇÃO'!$E5,IF(Cenários!$B$4='ANEXO 3 PREVENÇÃO'!F$2,'ANEXO 3 PREVENÇÃO'!$F5,'ANEXO 3 PREVENÇÃO'!$G5)))</f>
        <v>Mínimo</v>
      </c>
      <c r="E5" s="3"/>
      <c r="F5" s="143" t="s">
        <v>378</v>
      </c>
      <c r="G5" s="104" t="s">
        <v>379</v>
      </c>
      <c r="H5" s="68" t="s">
        <v>104</v>
      </c>
      <c r="I5" s="68" t="s">
        <v>110</v>
      </c>
      <c r="J5" s="69" t="s">
        <v>100</v>
      </c>
      <c r="K5" s="93">
        <v>91</v>
      </c>
    </row>
    <row r="6" spans="1:11" ht="114.75" x14ac:dyDescent="0.2">
      <c r="A6" s="207"/>
      <c r="B6" s="198"/>
      <c r="C6" s="57" t="s">
        <v>380</v>
      </c>
      <c r="D6" s="164" t="str">
        <f>+IF(Cenários!$B$4='ANEXO 3 PREVENÇÃO'!D$2,'ANEXO 3 PREVENÇÃO'!$D6,IF(Cenários!$B$4='ANEXO 3 PREVENÇÃO'!E$2,'ANEXO 3 PREVENÇÃO'!$E6,IF(Cenários!$B$4='ANEXO 3 PREVENÇÃO'!F$2,'ANEXO 3 PREVENÇÃO'!$F6,'ANEXO 3 PREVENÇÃO'!$G6)))</f>
        <v>Mínimo</v>
      </c>
      <c r="E6" s="3"/>
      <c r="F6" s="147" t="s">
        <v>378</v>
      </c>
      <c r="G6" s="105" t="s">
        <v>381</v>
      </c>
      <c r="H6" s="55" t="s">
        <v>182</v>
      </c>
      <c r="I6" s="55" t="s">
        <v>317</v>
      </c>
      <c r="J6" s="56" t="s">
        <v>100</v>
      </c>
      <c r="K6" s="84">
        <v>91</v>
      </c>
    </row>
    <row r="7" spans="1:11" ht="128.25" thickBot="1" x14ac:dyDescent="0.25">
      <c r="A7" s="207"/>
      <c r="B7" s="199"/>
      <c r="C7" s="6" t="s">
        <v>382</v>
      </c>
      <c r="D7" s="164" t="str">
        <f>+IF(Cenários!$B$4='ANEXO 3 PREVENÇÃO'!D$2,'ANEXO 3 PREVENÇÃO'!$D7,IF(Cenários!$B$4='ANEXO 3 PREVENÇÃO'!E$2,'ANEXO 3 PREVENÇÃO'!$E7,IF(Cenários!$B$4='ANEXO 3 PREVENÇÃO'!F$2,'ANEXO 3 PREVENÇÃO'!$F7,'ANEXO 3 PREVENÇÃO'!$G7)))</f>
        <v>Mínimo</v>
      </c>
      <c r="E7" s="3"/>
      <c r="F7" s="146" t="s">
        <v>378</v>
      </c>
      <c r="G7" s="106" t="s">
        <v>383</v>
      </c>
      <c r="H7" s="73" t="s">
        <v>104</v>
      </c>
      <c r="I7" s="73" t="s">
        <v>110</v>
      </c>
      <c r="J7" s="74" t="s">
        <v>100</v>
      </c>
      <c r="K7" s="92">
        <v>91</v>
      </c>
    </row>
    <row r="8" spans="1:11" ht="63.75" x14ac:dyDescent="0.2">
      <c r="A8" s="207"/>
      <c r="B8" s="176" t="s">
        <v>384</v>
      </c>
      <c r="C8" s="65" t="s">
        <v>385</v>
      </c>
      <c r="D8" s="164" t="str">
        <f>+IF(Cenários!$B$4='ANEXO 3 PREVENÇÃO'!D$2,'ANEXO 3 PREVENÇÃO'!$D8,IF(Cenários!$B$4='ANEXO 3 PREVENÇÃO'!E$2,'ANEXO 3 PREVENÇÃO'!$E8,IF(Cenários!$B$4='ANEXO 3 PREVENÇÃO'!F$2,'ANEXO 3 PREVENÇÃO'!$F8,'ANEXO 3 PREVENÇÃO'!$G8)))</f>
        <v>Mínimo</v>
      </c>
      <c r="E8" s="3"/>
      <c r="F8" s="143" t="s">
        <v>386</v>
      </c>
      <c r="G8" s="104" t="s">
        <v>387</v>
      </c>
      <c r="H8" s="68" t="s">
        <v>182</v>
      </c>
      <c r="I8" s="68" t="s">
        <v>317</v>
      </c>
      <c r="J8" s="69" t="s">
        <v>100</v>
      </c>
      <c r="K8" s="93">
        <v>27</v>
      </c>
    </row>
    <row r="9" spans="1:11" ht="57.75" thickBot="1" x14ac:dyDescent="0.25">
      <c r="A9" s="207"/>
      <c r="B9" s="199"/>
      <c r="C9" s="6" t="s">
        <v>388</v>
      </c>
      <c r="D9" s="164" t="str">
        <f>+IF(Cenários!$B$4='ANEXO 3 PREVENÇÃO'!D$2,'ANEXO 3 PREVENÇÃO'!$D9,IF(Cenários!$B$4='ANEXO 3 PREVENÇÃO'!E$2,'ANEXO 3 PREVENÇÃO'!$E9,IF(Cenários!$B$4='ANEXO 3 PREVENÇÃO'!F$2,'ANEXO 3 PREVENÇÃO'!$F9,'ANEXO 3 PREVENÇÃO'!$G9)))</f>
        <v>Mínimo</v>
      </c>
      <c r="E9" s="3"/>
      <c r="F9" s="146" t="s">
        <v>389</v>
      </c>
      <c r="G9" s="106" t="s">
        <v>390</v>
      </c>
      <c r="H9" s="73" t="s">
        <v>104</v>
      </c>
      <c r="I9" s="73" t="s">
        <v>183</v>
      </c>
      <c r="J9" s="74" t="s">
        <v>391</v>
      </c>
      <c r="K9" s="92">
        <v>10</v>
      </c>
    </row>
    <row r="10" spans="1:11" ht="76.5" x14ac:dyDescent="0.2">
      <c r="A10" s="207"/>
      <c r="B10" s="176" t="s">
        <v>392</v>
      </c>
      <c r="C10" s="65" t="s">
        <v>393</v>
      </c>
      <c r="D10" s="164" t="str">
        <f>+IF(Cenários!$B$4='ANEXO 3 PREVENÇÃO'!D$2,'ANEXO 3 PREVENÇÃO'!$D10,IF(Cenários!$B$4='ANEXO 3 PREVENÇÃO'!E$2,'ANEXO 3 PREVENÇÃO'!$E10,IF(Cenários!$B$4='ANEXO 3 PREVENÇÃO'!F$2,'ANEXO 3 PREVENÇÃO'!$F10,'ANEXO 3 PREVENÇÃO'!$G10)))</f>
        <v>Mínimo</v>
      </c>
      <c r="E10" s="3"/>
      <c r="F10" s="143" t="s">
        <v>394</v>
      </c>
      <c r="G10" s="104" t="s">
        <v>395</v>
      </c>
      <c r="H10" s="68" t="s">
        <v>104</v>
      </c>
      <c r="I10" s="68" t="s">
        <v>110</v>
      </c>
      <c r="J10" s="69" t="s">
        <v>100</v>
      </c>
      <c r="K10" s="93">
        <v>66</v>
      </c>
    </row>
    <row r="11" spans="1:11" ht="51" x14ac:dyDescent="0.2">
      <c r="A11" s="207"/>
      <c r="B11" s="198"/>
      <c r="C11" s="57" t="s">
        <v>396</v>
      </c>
      <c r="D11" s="164" t="str">
        <f>+IF(Cenários!$B$4='ANEXO 3 PREVENÇÃO'!D$2,'ANEXO 3 PREVENÇÃO'!$D11,IF(Cenários!$B$4='ANEXO 3 PREVENÇÃO'!E$2,'ANEXO 3 PREVENÇÃO'!$E11,IF(Cenários!$B$4='ANEXO 3 PREVENÇÃO'!F$2,'ANEXO 3 PREVENÇÃO'!$F11,'ANEXO 3 PREVENÇÃO'!$G11)))</f>
        <v>Mínimo</v>
      </c>
      <c r="E11" s="3"/>
      <c r="F11" s="147" t="s">
        <v>397</v>
      </c>
      <c r="G11" s="105" t="s">
        <v>398</v>
      </c>
      <c r="J11" s="49"/>
    </row>
    <row r="12" spans="1:11" ht="51.75" thickBot="1" x14ac:dyDescent="0.25">
      <c r="A12" s="207"/>
      <c r="B12" s="199"/>
      <c r="C12" s="6" t="s">
        <v>399</v>
      </c>
      <c r="D12" s="164" t="str">
        <f>+IF(Cenários!$B$4='ANEXO 3 PREVENÇÃO'!D$2,'ANEXO 3 PREVENÇÃO'!$D12,IF(Cenários!$B$4='ANEXO 3 PREVENÇÃO'!E$2,'ANEXO 3 PREVENÇÃO'!$E12,IF(Cenários!$B$4='ANEXO 3 PREVENÇÃO'!F$2,'ANEXO 3 PREVENÇÃO'!$F12,'ANEXO 3 PREVENÇÃO'!$G12)))</f>
        <v>Padrão</v>
      </c>
      <c r="E12" s="3"/>
      <c r="F12" s="156" t="s">
        <v>400</v>
      </c>
      <c r="G12" s="106" t="s">
        <v>398</v>
      </c>
      <c r="J12" s="49"/>
    </row>
    <row r="13" spans="1:11" ht="127.5" x14ac:dyDescent="0.2">
      <c r="A13" s="207"/>
      <c r="B13" s="176" t="s">
        <v>401</v>
      </c>
      <c r="C13" s="65" t="s">
        <v>402</v>
      </c>
      <c r="D13" s="164" t="str">
        <f>+IF(Cenários!$B$4='ANEXO 3 PREVENÇÃO'!D$2,'ANEXO 3 PREVENÇÃO'!$D13,IF(Cenários!$B$4='ANEXO 3 PREVENÇÃO'!E$2,'ANEXO 3 PREVENÇÃO'!$E13,IF(Cenários!$B$4='ANEXO 3 PREVENÇÃO'!F$2,'ANEXO 3 PREVENÇÃO'!$F13,'ANEXO 3 PREVENÇÃO'!$G13)))</f>
        <v>Mínimo</v>
      </c>
      <c r="E13" s="3"/>
      <c r="F13" s="157" t="s">
        <v>403</v>
      </c>
      <c r="G13" s="104" t="s">
        <v>404</v>
      </c>
      <c r="H13" s="68" t="s">
        <v>109</v>
      </c>
      <c r="I13" s="68" t="s">
        <v>142</v>
      </c>
      <c r="J13" s="69" t="s">
        <v>405</v>
      </c>
    </row>
    <row r="14" spans="1:11" ht="127.5" x14ac:dyDescent="0.2">
      <c r="A14" s="207"/>
      <c r="B14" s="198"/>
      <c r="C14" s="57" t="s">
        <v>406</v>
      </c>
      <c r="D14" s="164" t="str">
        <f>+IF(Cenários!$B$4='ANEXO 3 PREVENÇÃO'!D$2,'ANEXO 3 PREVENÇÃO'!$D14,IF(Cenários!$B$4='ANEXO 3 PREVENÇÃO'!E$2,'ANEXO 3 PREVENÇÃO'!$E14,IF(Cenários!$B$4='ANEXO 3 PREVENÇÃO'!F$2,'ANEXO 3 PREVENÇÃO'!$F14,'ANEXO 3 PREVENÇÃO'!$G14)))</f>
        <v>Mínimo</v>
      </c>
      <c r="E14" s="3"/>
      <c r="F14" s="144" t="s">
        <v>407</v>
      </c>
      <c r="G14" s="105" t="s">
        <v>404</v>
      </c>
      <c r="H14" s="55" t="s">
        <v>109</v>
      </c>
      <c r="I14" s="55" t="s">
        <v>142</v>
      </c>
      <c r="J14" s="56" t="s">
        <v>405</v>
      </c>
      <c r="K14" s="84">
        <v>69</v>
      </c>
    </row>
    <row r="15" spans="1:11" ht="127.5" x14ac:dyDescent="0.2">
      <c r="A15" s="207"/>
      <c r="B15" s="198"/>
      <c r="C15" s="57" t="s">
        <v>408</v>
      </c>
      <c r="D15" s="164" t="str">
        <f>+IF(Cenários!$B$4='ANEXO 3 PREVENÇÃO'!D$2,'ANEXO 3 PREVENÇÃO'!$D15,IF(Cenários!$B$4='ANEXO 3 PREVENÇÃO'!E$2,'ANEXO 3 PREVENÇÃO'!$E15,IF(Cenários!$B$4='ANEXO 3 PREVENÇÃO'!F$2,'ANEXO 3 PREVENÇÃO'!$F15,'ANEXO 3 PREVENÇÃO'!$G15)))</f>
        <v>Padrão</v>
      </c>
      <c r="E15" s="3"/>
      <c r="F15" s="144" t="s">
        <v>409</v>
      </c>
      <c r="G15" s="105" t="s">
        <v>404</v>
      </c>
      <c r="H15" s="55" t="s">
        <v>109</v>
      </c>
      <c r="I15" s="55" t="s">
        <v>294</v>
      </c>
      <c r="J15" s="56" t="s">
        <v>405</v>
      </c>
      <c r="K15" s="84">
        <v>69</v>
      </c>
    </row>
    <row r="16" spans="1:11" ht="42.75" x14ac:dyDescent="0.2">
      <c r="A16" s="207"/>
      <c r="B16" s="198"/>
      <c r="C16" s="57" t="s">
        <v>410</v>
      </c>
      <c r="D16" s="164" t="str">
        <f>+IF(Cenários!$B$4='ANEXO 3 PREVENÇÃO'!D$2,'ANEXO 3 PREVENÇÃO'!$D16,IF(Cenários!$B$4='ANEXO 3 PREVENÇÃO'!E$2,'ANEXO 3 PREVENÇÃO'!$E16,IF(Cenários!$B$4='ANEXO 3 PREVENÇÃO'!F$2,'ANEXO 3 PREVENÇÃO'!$F16,'ANEXO 3 PREVENÇÃO'!$G16)))</f>
        <v>Mínimo</v>
      </c>
      <c r="E16" s="3"/>
      <c r="F16" s="144" t="s">
        <v>411</v>
      </c>
      <c r="G16" s="105" t="s">
        <v>412</v>
      </c>
      <c r="J16" s="56" t="s">
        <v>413</v>
      </c>
    </row>
    <row r="17" spans="1:11" ht="42.75" x14ac:dyDescent="0.2">
      <c r="A17" s="207"/>
      <c r="B17" s="198"/>
      <c r="C17" s="57" t="s">
        <v>414</v>
      </c>
      <c r="D17" s="164" t="str">
        <f>+IF(Cenários!$B$4='ANEXO 3 PREVENÇÃO'!D$2,'ANEXO 3 PREVENÇÃO'!$D17,IF(Cenários!$B$4='ANEXO 3 PREVENÇÃO'!E$2,'ANEXO 3 PREVENÇÃO'!$E17,IF(Cenários!$B$4='ANEXO 3 PREVENÇÃO'!F$2,'ANEXO 3 PREVENÇÃO'!$F17,'ANEXO 3 PREVENÇÃO'!$G17)))</f>
        <v>Ideal</v>
      </c>
      <c r="E17" s="3"/>
      <c r="F17" s="144" t="s">
        <v>415</v>
      </c>
      <c r="G17" s="105" t="s">
        <v>412</v>
      </c>
      <c r="J17" s="56" t="s">
        <v>413</v>
      </c>
    </row>
    <row r="18" spans="1:11" ht="42.75" x14ac:dyDescent="0.2">
      <c r="A18" s="207"/>
      <c r="B18" s="198"/>
      <c r="C18" s="79" t="s">
        <v>416</v>
      </c>
      <c r="D18" s="164" t="str">
        <f>+IF(Cenários!$B$4='ANEXO 3 PREVENÇÃO'!D$2,'ANEXO 3 PREVENÇÃO'!$D18,IF(Cenários!$B$4='ANEXO 3 PREVENÇÃO'!E$2,'ANEXO 3 PREVENÇÃO'!$E18,IF(Cenários!$B$4='ANEXO 3 PREVENÇÃO'!F$2,'ANEXO 3 PREVENÇÃO'!$F18,'ANEXO 3 PREVENÇÃO'!$G18)))</f>
        <v>Padrão</v>
      </c>
      <c r="E18" s="3"/>
      <c r="F18" s="147" t="s">
        <v>417</v>
      </c>
      <c r="G18" s="105" t="s">
        <v>412</v>
      </c>
      <c r="J18" s="56" t="s">
        <v>413</v>
      </c>
    </row>
    <row r="19" spans="1:11" ht="42.75" x14ac:dyDescent="0.2">
      <c r="A19" s="207"/>
      <c r="B19" s="198"/>
      <c r="C19" s="57" t="s">
        <v>418</v>
      </c>
      <c r="D19" s="164" t="str">
        <f>+IF(Cenários!$B$4='ANEXO 3 PREVENÇÃO'!D$2,'ANEXO 3 PREVENÇÃO'!$D19,IF(Cenários!$B$4='ANEXO 3 PREVENÇÃO'!E$2,'ANEXO 3 PREVENÇÃO'!$E19,IF(Cenários!$B$4='ANEXO 3 PREVENÇÃO'!F$2,'ANEXO 3 PREVENÇÃO'!$F19,'ANEXO 3 PREVENÇÃO'!$G19)))</f>
        <v>Padrão</v>
      </c>
      <c r="E19" s="3"/>
      <c r="F19" s="147" t="s">
        <v>419</v>
      </c>
      <c r="G19" s="105" t="s">
        <v>412</v>
      </c>
      <c r="J19" s="56" t="s">
        <v>413</v>
      </c>
    </row>
    <row r="20" spans="1:11" ht="42.75" x14ac:dyDescent="0.2">
      <c r="A20" s="207"/>
      <c r="B20" s="198"/>
      <c r="C20" s="57" t="s">
        <v>420</v>
      </c>
      <c r="D20" s="164" t="str">
        <f>+IF(Cenários!$B$4='ANEXO 3 PREVENÇÃO'!D$2,'ANEXO 3 PREVENÇÃO'!$D20,IF(Cenários!$B$4='ANEXO 3 PREVENÇÃO'!E$2,'ANEXO 3 PREVENÇÃO'!$E20,IF(Cenários!$B$4='ANEXO 3 PREVENÇÃO'!F$2,'ANEXO 3 PREVENÇÃO'!$F20,'ANEXO 3 PREVENÇÃO'!$G20)))</f>
        <v>Ideal</v>
      </c>
      <c r="E20" s="3"/>
      <c r="F20" s="147" t="s">
        <v>421</v>
      </c>
      <c r="G20" s="105" t="s">
        <v>412</v>
      </c>
      <c r="J20" s="56" t="s">
        <v>413</v>
      </c>
    </row>
    <row r="21" spans="1:11" ht="57" x14ac:dyDescent="0.2">
      <c r="A21" s="207"/>
      <c r="B21" s="198"/>
      <c r="C21" s="57" t="s">
        <v>422</v>
      </c>
      <c r="D21" s="164" t="str">
        <f>+IF(Cenários!$B$4='ANEXO 3 PREVENÇÃO'!D$2,'ANEXO 3 PREVENÇÃO'!$D21,IF(Cenários!$B$4='ANEXO 3 PREVENÇÃO'!E$2,'ANEXO 3 PREVENÇÃO'!$E21,IF(Cenários!$B$4='ANEXO 3 PREVENÇÃO'!F$2,'ANEXO 3 PREVENÇÃO'!$F21,'ANEXO 3 PREVENÇÃO'!$G21)))</f>
        <v>Ideal</v>
      </c>
      <c r="E21" s="3"/>
      <c r="F21" s="147" t="s">
        <v>423</v>
      </c>
      <c r="G21" s="105" t="s">
        <v>412</v>
      </c>
      <c r="J21" s="56" t="s">
        <v>413</v>
      </c>
    </row>
    <row r="22" spans="1:11" ht="76.5" x14ac:dyDescent="0.2">
      <c r="A22" s="207"/>
      <c r="B22" s="198"/>
      <c r="C22" s="57" t="s">
        <v>424</v>
      </c>
      <c r="D22" s="164" t="str">
        <f>+IF(Cenários!$B$4='ANEXO 3 PREVENÇÃO'!D$2,'ANEXO 3 PREVENÇÃO'!$D22,IF(Cenários!$B$4='ANEXO 3 PREVENÇÃO'!E$2,'ANEXO 3 PREVENÇÃO'!$E22,IF(Cenários!$B$4='ANEXO 3 PREVENÇÃO'!F$2,'ANEXO 3 PREVENÇÃO'!$F22,'ANEXO 3 PREVENÇÃO'!$G22)))</f>
        <v>Ideal</v>
      </c>
      <c r="E22" s="3"/>
      <c r="F22" s="147" t="s">
        <v>425</v>
      </c>
      <c r="G22" s="105" t="s">
        <v>426</v>
      </c>
      <c r="H22" s="95" t="s">
        <v>191</v>
      </c>
      <c r="I22" s="55" t="s">
        <v>110</v>
      </c>
      <c r="J22" s="56" t="s">
        <v>100</v>
      </c>
    </row>
    <row r="23" spans="1:11" ht="90" thickBot="1" x14ac:dyDescent="0.25">
      <c r="A23" s="207"/>
      <c r="B23" s="199"/>
      <c r="C23" s="6" t="s">
        <v>427</v>
      </c>
      <c r="D23" s="164" t="str">
        <f>+IF(Cenários!$B$4='ANEXO 3 PREVENÇÃO'!D$2,'ANEXO 3 PREVENÇÃO'!$D23,IF(Cenários!$B$4='ANEXO 3 PREVENÇÃO'!E$2,'ANEXO 3 PREVENÇÃO'!$E23,IF(Cenários!$B$4='ANEXO 3 PREVENÇÃO'!F$2,'ANEXO 3 PREVENÇÃO'!$F23,'ANEXO 3 PREVENÇÃO'!$G23)))</f>
        <v>Ideal</v>
      </c>
      <c r="E23" s="3"/>
      <c r="F23" s="146" t="s">
        <v>428</v>
      </c>
      <c r="G23" s="106" t="s">
        <v>429</v>
      </c>
      <c r="H23" s="73" t="s">
        <v>182</v>
      </c>
      <c r="I23" s="73" t="s">
        <v>110</v>
      </c>
      <c r="J23" s="74" t="s">
        <v>430</v>
      </c>
      <c r="K23" s="92">
        <v>10</v>
      </c>
    </row>
    <row r="24" spans="1:11" ht="127.5" x14ac:dyDescent="0.2">
      <c r="A24" s="207"/>
      <c r="B24" s="176" t="s">
        <v>431</v>
      </c>
      <c r="C24" s="65" t="s">
        <v>432</v>
      </c>
      <c r="D24" s="164" t="str">
        <f>+IF(Cenários!$B$4='ANEXO 3 PREVENÇÃO'!D$2,'ANEXO 3 PREVENÇÃO'!$D24,IF(Cenários!$B$4='ANEXO 3 PREVENÇÃO'!E$2,'ANEXO 3 PREVENÇÃO'!$E24,IF(Cenários!$B$4='ANEXO 3 PREVENÇÃO'!F$2,'ANEXO 3 PREVENÇÃO'!$F24,'ANEXO 3 PREVENÇÃO'!$G24)))</f>
        <v>Mínimo</v>
      </c>
      <c r="E24" s="3"/>
      <c r="F24" s="157" t="s">
        <v>433</v>
      </c>
      <c r="G24" s="104" t="s">
        <v>404</v>
      </c>
      <c r="H24" s="68" t="s">
        <v>109</v>
      </c>
      <c r="I24" s="68" t="s">
        <v>294</v>
      </c>
      <c r="J24" s="69" t="s">
        <v>405</v>
      </c>
    </row>
    <row r="25" spans="1:11" ht="127.5" x14ac:dyDescent="0.2">
      <c r="A25" s="207"/>
      <c r="B25" s="198"/>
      <c r="C25" s="57" t="s">
        <v>434</v>
      </c>
      <c r="D25" s="164" t="str">
        <f>+IF(Cenários!$B$4='ANEXO 3 PREVENÇÃO'!D$2,'ANEXO 3 PREVENÇÃO'!$D25,IF(Cenários!$B$4='ANEXO 3 PREVENÇÃO'!E$2,'ANEXO 3 PREVENÇÃO'!$E25,IF(Cenários!$B$4='ANEXO 3 PREVENÇÃO'!F$2,'ANEXO 3 PREVENÇÃO'!$F25,'ANEXO 3 PREVENÇÃO'!$G25)))</f>
        <v>Ideal</v>
      </c>
      <c r="E25" s="3"/>
      <c r="F25" s="144" t="s">
        <v>435</v>
      </c>
      <c r="G25" s="105" t="s">
        <v>404</v>
      </c>
      <c r="H25" s="55" t="s">
        <v>109</v>
      </c>
      <c r="I25" s="55" t="s">
        <v>294</v>
      </c>
      <c r="J25" s="56" t="s">
        <v>405</v>
      </c>
    </row>
    <row r="26" spans="1:11" ht="127.5" x14ac:dyDescent="0.2">
      <c r="A26" s="207"/>
      <c r="B26" s="198"/>
      <c r="C26" s="57" t="s">
        <v>436</v>
      </c>
      <c r="D26" s="164" t="str">
        <f>+IF(Cenários!$B$4='ANEXO 3 PREVENÇÃO'!D$2,'ANEXO 3 PREVENÇÃO'!$D26,IF(Cenários!$B$4='ANEXO 3 PREVENÇÃO'!E$2,'ANEXO 3 PREVENÇÃO'!$E26,IF(Cenários!$B$4='ANEXO 3 PREVENÇÃO'!F$2,'ANEXO 3 PREVENÇÃO'!$F26,'ANEXO 3 PREVENÇÃO'!$G26)))</f>
        <v>Mínimo</v>
      </c>
      <c r="E26" s="3"/>
      <c r="F26" s="144" t="s">
        <v>437</v>
      </c>
      <c r="G26" s="105" t="s">
        <v>404</v>
      </c>
      <c r="H26" s="55" t="s">
        <v>109</v>
      </c>
      <c r="I26" s="55" t="s">
        <v>294</v>
      </c>
      <c r="J26" s="56" t="s">
        <v>405</v>
      </c>
    </row>
    <row r="27" spans="1:11" ht="127.5" x14ac:dyDescent="0.2">
      <c r="A27" s="207"/>
      <c r="B27" s="198"/>
      <c r="C27" s="57" t="s">
        <v>438</v>
      </c>
      <c r="D27" s="164" t="str">
        <f>+IF(Cenários!$B$4='ANEXO 3 PREVENÇÃO'!D$2,'ANEXO 3 PREVENÇÃO'!$D27,IF(Cenários!$B$4='ANEXO 3 PREVENÇÃO'!E$2,'ANEXO 3 PREVENÇÃO'!$E27,IF(Cenários!$B$4='ANEXO 3 PREVENÇÃO'!F$2,'ANEXO 3 PREVENÇÃO'!$F27,'ANEXO 3 PREVENÇÃO'!$G27)))</f>
        <v>Padrão</v>
      </c>
      <c r="E27" s="3"/>
      <c r="F27" s="144" t="s">
        <v>439</v>
      </c>
      <c r="G27" s="105" t="s">
        <v>404</v>
      </c>
      <c r="H27" s="55" t="s">
        <v>109</v>
      </c>
      <c r="I27" s="55" t="s">
        <v>294</v>
      </c>
      <c r="J27" s="56" t="s">
        <v>405</v>
      </c>
    </row>
    <row r="28" spans="1:11" ht="127.5" x14ac:dyDescent="0.2">
      <c r="A28" s="207"/>
      <c r="B28" s="198"/>
      <c r="C28" s="57" t="s">
        <v>440</v>
      </c>
      <c r="D28" s="164" t="str">
        <f>+IF(Cenários!$B$4='ANEXO 3 PREVENÇÃO'!D$2,'ANEXO 3 PREVENÇÃO'!$D28,IF(Cenários!$B$4='ANEXO 3 PREVENÇÃO'!E$2,'ANEXO 3 PREVENÇÃO'!$E28,IF(Cenários!$B$4='ANEXO 3 PREVENÇÃO'!F$2,'ANEXO 3 PREVENÇÃO'!$F28,'ANEXO 3 PREVENÇÃO'!$G28)))</f>
        <v>Ideal</v>
      </c>
      <c r="E28" s="3"/>
      <c r="F28" s="147" t="s">
        <v>441</v>
      </c>
      <c r="G28" s="105" t="s">
        <v>404</v>
      </c>
      <c r="H28" s="55" t="s">
        <v>109</v>
      </c>
      <c r="I28" s="55" t="s">
        <v>294</v>
      </c>
      <c r="J28" s="56" t="s">
        <v>405</v>
      </c>
    </row>
    <row r="29" spans="1:11" ht="42.75" x14ac:dyDescent="0.2">
      <c r="A29" s="207"/>
      <c r="B29" s="198"/>
      <c r="C29" s="57" t="s">
        <v>442</v>
      </c>
      <c r="D29" s="164" t="str">
        <f>+IF(Cenários!$B$4='ANEXO 3 PREVENÇÃO'!D$2,'ANEXO 3 PREVENÇÃO'!$D29,IF(Cenários!$B$4='ANEXO 3 PREVENÇÃO'!E$2,'ANEXO 3 PREVENÇÃO'!$E29,IF(Cenários!$B$4='ANEXO 3 PREVENÇÃO'!F$2,'ANEXO 3 PREVENÇÃO'!$F29,'ANEXO 3 PREVENÇÃO'!$G29)))</f>
        <v>Padrão</v>
      </c>
      <c r="E29" s="3"/>
      <c r="F29" s="147" t="s">
        <v>443</v>
      </c>
      <c r="G29" s="105" t="s">
        <v>113</v>
      </c>
      <c r="J29" s="49"/>
    </row>
    <row r="30" spans="1:11" ht="57" x14ac:dyDescent="0.2">
      <c r="A30" s="207"/>
      <c r="B30" s="198"/>
      <c r="C30" s="57" t="s">
        <v>444</v>
      </c>
      <c r="D30" s="164" t="str">
        <f>+IF(Cenários!$B$4='ANEXO 3 PREVENÇÃO'!D$2,'ANEXO 3 PREVENÇÃO'!$D30,IF(Cenários!$B$4='ANEXO 3 PREVENÇÃO'!E$2,'ANEXO 3 PREVENÇÃO'!$E30,IF(Cenários!$B$4='ANEXO 3 PREVENÇÃO'!F$2,'ANEXO 3 PREVENÇÃO'!$F30,'ANEXO 3 PREVENÇÃO'!$G30)))</f>
        <v>Ideal</v>
      </c>
      <c r="E30" s="3"/>
      <c r="F30" s="144" t="s">
        <v>445</v>
      </c>
      <c r="G30" s="105" t="s">
        <v>113</v>
      </c>
      <c r="J30" s="49"/>
    </row>
    <row r="31" spans="1:11" ht="76.5" x14ac:dyDescent="0.2">
      <c r="A31" s="207"/>
      <c r="B31" s="198"/>
      <c r="C31" s="57" t="s">
        <v>424</v>
      </c>
      <c r="D31" s="164" t="str">
        <f>+IF(Cenários!$B$4='ANEXO 3 PREVENÇÃO'!D$2,'ANEXO 3 PREVENÇÃO'!$D31,IF(Cenários!$B$4='ANEXO 3 PREVENÇÃO'!E$2,'ANEXO 3 PREVENÇÃO'!$E31,IF(Cenários!$B$4='ANEXO 3 PREVENÇÃO'!F$2,'ANEXO 3 PREVENÇÃO'!$F31,'ANEXO 3 PREVENÇÃO'!$G31)))</f>
        <v>Ideal</v>
      </c>
      <c r="E31" s="3"/>
      <c r="F31" s="144" t="s">
        <v>446</v>
      </c>
      <c r="G31" s="105" t="s">
        <v>426</v>
      </c>
      <c r="H31" s="95" t="s">
        <v>191</v>
      </c>
      <c r="I31" s="55" t="s">
        <v>110</v>
      </c>
      <c r="J31" s="56" t="s">
        <v>100</v>
      </c>
      <c r="K31" s="84">
        <v>79</v>
      </c>
    </row>
    <row r="32" spans="1:11" ht="89.25" x14ac:dyDescent="0.2">
      <c r="A32" s="207"/>
      <c r="B32" s="198"/>
      <c r="C32" s="57" t="s">
        <v>427</v>
      </c>
      <c r="D32" s="164" t="str">
        <f>+IF(Cenários!$B$4='ANEXO 3 PREVENÇÃO'!D$2,'ANEXO 3 PREVENÇÃO'!$D32,IF(Cenários!$B$4='ANEXO 3 PREVENÇÃO'!E$2,'ANEXO 3 PREVENÇÃO'!$E32,IF(Cenários!$B$4='ANEXO 3 PREVENÇÃO'!F$2,'ANEXO 3 PREVENÇÃO'!$F32,'ANEXO 3 PREVENÇÃO'!$G32)))</f>
        <v>Ideal</v>
      </c>
      <c r="E32" s="3"/>
      <c r="F32" s="144" t="s">
        <v>447</v>
      </c>
      <c r="G32" s="105" t="s">
        <v>429</v>
      </c>
      <c r="H32" s="55" t="s">
        <v>182</v>
      </c>
      <c r="I32" s="55" t="s">
        <v>110</v>
      </c>
      <c r="J32" s="56" t="s">
        <v>430</v>
      </c>
    </row>
    <row r="33" spans="1:11" ht="43.5" thickBot="1" x14ac:dyDescent="0.25">
      <c r="A33" s="207"/>
      <c r="B33" s="199"/>
      <c r="C33" s="6" t="s">
        <v>448</v>
      </c>
      <c r="D33" s="164" t="str">
        <f>+IF(Cenários!$B$4='ANEXO 3 PREVENÇÃO'!D$2,'ANEXO 3 PREVENÇÃO'!$D33,IF(Cenários!$B$4='ANEXO 3 PREVENÇÃO'!E$2,'ANEXO 3 PREVENÇÃO'!$E33,IF(Cenários!$B$4='ANEXO 3 PREVENÇÃO'!F$2,'ANEXO 3 PREVENÇÃO'!$F33,'ANEXO 3 PREVENÇÃO'!$G33)))</f>
        <v>Mínimo</v>
      </c>
      <c r="E33" s="3"/>
      <c r="F33" s="146" t="s">
        <v>449</v>
      </c>
      <c r="G33" s="106" t="s">
        <v>450</v>
      </c>
      <c r="J33" s="49"/>
    </row>
    <row r="34" spans="1:11" ht="89.25" x14ac:dyDescent="0.2">
      <c r="A34" s="207"/>
      <c r="B34" s="176" t="s">
        <v>451</v>
      </c>
      <c r="C34" s="99" t="s">
        <v>452</v>
      </c>
      <c r="D34" s="164" t="str">
        <f>+IF(Cenários!$B$4='ANEXO 3 PREVENÇÃO'!D$2,'ANEXO 3 PREVENÇÃO'!$D34,IF(Cenários!$B$4='ANEXO 3 PREVENÇÃO'!E$2,'ANEXO 3 PREVENÇÃO'!$E34,IF(Cenários!$B$4='ANEXO 3 PREVENÇÃO'!F$2,'ANEXO 3 PREVENÇÃO'!$F34,'ANEXO 3 PREVENÇÃO'!$G34)))</f>
        <v>Mínimo</v>
      </c>
      <c r="E34" s="3"/>
      <c r="F34" s="49"/>
      <c r="G34" s="104" t="s">
        <v>453</v>
      </c>
      <c r="H34" s="68" t="s">
        <v>104</v>
      </c>
      <c r="I34" s="68" t="s">
        <v>317</v>
      </c>
      <c r="J34" s="69" t="s">
        <v>100</v>
      </c>
      <c r="K34" s="93">
        <v>66</v>
      </c>
    </row>
    <row r="35" spans="1:11" ht="89.25" x14ac:dyDescent="0.2">
      <c r="A35" s="207"/>
      <c r="B35" s="198"/>
      <c r="C35" s="96" t="s">
        <v>454</v>
      </c>
      <c r="D35" s="164" t="str">
        <f>+IF(Cenários!$B$4='ANEXO 3 PREVENÇÃO'!D$2,'ANEXO 3 PREVENÇÃO'!$D35,IF(Cenários!$B$4='ANEXO 3 PREVENÇÃO'!E$2,'ANEXO 3 PREVENÇÃO'!$E35,IF(Cenários!$B$4='ANEXO 3 PREVENÇÃO'!F$2,'ANEXO 3 PREVENÇÃO'!$F35,'ANEXO 3 PREVENÇÃO'!$G35)))</f>
        <v>Padrão</v>
      </c>
      <c r="E35" s="3"/>
      <c r="F35" s="49"/>
      <c r="G35" s="105" t="s">
        <v>453</v>
      </c>
      <c r="H35" s="55" t="s">
        <v>104</v>
      </c>
      <c r="I35" s="55" t="s">
        <v>149</v>
      </c>
      <c r="J35" s="56" t="s">
        <v>100</v>
      </c>
      <c r="K35" s="84">
        <v>66</v>
      </c>
    </row>
    <row r="36" spans="1:11" ht="63.75" x14ac:dyDescent="0.2">
      <c r="A36" s="207"/>
      <c r="B36" s="198"/>
      <c r="C36" s="57" t="s">
        <v>455</v>
      </c>
      <c r="D36" s="164" t="str">
        <f>+IF(Cenários!$B$4='ANEXO 3 PREVENÇÃO'!D$2,'ANEXO 3 PREVENÇÃO'!$D36,IF(Cenários!$B$4='ANEXO 3 PREVENÇÃO'!E$2,'ANEXO 3 PREVENÇÃO'!$E36,IF(Cenários!$B$4='ANEXO 3 PREVENÇÃO'!F$2,'ANEXO 3 PREVENÇÃO'!$F36,'ANEXO 3 PREVENÇÃO'!$G36)))</f>
        <v>Padrão</v>
      </c>
      <c r="E36" s="3"/>
      <c r="F36" s="49"/>
      <c r="G36" s="105" t="s">
        <v>456</v>
      </c>
      <c r="H36" s="55" t="s">
        <v>104</v>
      </c>
      <c r="I36" s="55" t="s">
        <v>317</v>
      </c>
      <c r="J36" s="56" t="s">
        <v>100</v>
      </c>
      <c r="K36" s="84">
        <v>66</v>
      </c>
    </row>
    <row r="37" spans="1:11" ht="64.5" thickBot="1" x14ac:dyDescent="0.25">
      <c r="A37" s="207"/>
      <c r="B37" s="199"/>
      <c r="C37" s="6" t="s">
        <v>457</v>
      </c>
      <c r="D37" s="164" t="str">
        <f>+IF(Cenários!$B$4='ANEXO 3 PREVENÇÃO'!D$2,'ANEXO 3 PREVENÇÃO'!$D37,IF(Cenários!$B$4='ANEXO 3 PREVENÇÃO'!E$2,'ANEXO 3 PREVENÇÃO'!$E37,IF(Cenários!$B$4='ANEXO 3 PREVENÇÃO'!F$2,'ANEXO 3 PREVENÇÃO'!$F37,'ANEXO 3 PREVENÇÃO'!$G37)))</f>
        <v>Ideal</v>
      </c>
      <c r="E37" s="3"/>
      <c r="F37" s="49"/>
      <c r="G37" s="106" t="s">
        <v>456</v>
      </c>
      <c r="H37" s="73" t="s">
        <v>104</v>
      </c>
      <c r="I37" s="73" t="s">
        <v>149</v>
      </c>
      <c r="J37" s="74" t="s">
        <v>100</v>
      </c>
      <c r="K37" s="92">
        <v>66</v>
      </c>
    </row>
    <row r="38" spans="1:11" ht="141" thickBot="1" x14ac:dyDescent="0.25">
      <c r="A38" s="208"/>
      <c r="B38" s="60" t="s">
        <v>458</v>
      </c>
      <c r="C38" s="61" t="s">
        <v>459</v>
      </c>
      <c r="D38" s="164" t="str">
        <f>+IF(Cenários!$B$4='ANEXO 3 PREVENÇÃO'!D$2,'ANEXO 3 PREVENÇÃO'!$D38,IF(Cenários!$B$4='ANEXO 3 PREVENÇÃO'!E$2,'ANEXO 3 PREVENÇÃO'!$E38,IF(Cenários!$B$4='ANEXO 3 PREVENÇÃO'!F$2,'ANEXO 3 PREVENÇÃO'!$F38,'ANEXO 3 PREVENÇÃO'!$G38)))</f>
        <v>Padrão</v>
      </c>
      <c r="E38" s="3"/>
      <c r="F38" s="158" t="s">
        <v>460</v>
      </c>
      <c r="G38" s="110" t="s">
        <v>461</v>
      </c>
      <c r="H38" s="63" t="s">
        <v>104</v>
      </c>
      <c r="I38" s="63" t="s">
        <v>142</v>
      </c>
      <c r="J38" s="64" t="s">
        <v>328</v>
      </c>
      <c r="K38" s="100">
        <v>8</v>
      </c>
    </row>
  </sheetData>
  <mergeCells count="17">
    <mergeCell ref="A1:K1"/>
    <mergeCell ref="A2:A4"/>
    <mergeCell ref="B2:B4"/>
    <mergeCell ref="C2:C4"/>
    <mergeCell ref="F2:F4"/>
    <mergeCell ref="G2:G4"/>
    <mergeCell ref="H2:H4"/>
    <mergeCell ref="I2:I4"/>
    <mergeCell ref="J2:J4"/>
    <mergeCell ref="K2:K4"/>
    <mergeCell ref="A5:A38"/>
    <mergeCell ref="B5:B7"/>
    <mergeCell ref="B8:B9"/>
    <mergeCell ref="B10:B12"/>
    <mergeCell ref="B13:B23"/>
    <mergeCell ref="B24:B33"/>
    <mergeCell ref="B34:B37"/>
  </mergeCells>
  <conditionalFormatting sqref="A1:K4 A5:C38 E5:K38 A39:K1048576">
    <cfRule type="cellIs" dxfId="24" priority="5" operator="equal">
      <formula>"Ideal"</formula>
    </cfRule>
  </conditionalFormatting>
  <conditionalFormatting sqref="A1:K1048576">
    <cfRule type="cellIs" dxfId="23" priority="1" operator="equal">
      <formula>"Não aplicável"</formula>
    </cfRule>
    <cfRule type="cellIs" dxfId="22" priority="2" operator="equal">
      <formula>"Descontinuação"</formula>
    </cfRule>
    <cfRule type="cellIs" dxfId="21" priority="3" operator="equal">
      <formula>"Mínimo"</formula>
    </cfRule>
    <cfRule type="cellIs" dxfId="20" priority="4" operator="equal">
      <formula>"Padrão"</formula>
    </cfRule>
  </conditionalFormatting>
  <hyperlinks>
    <hyperlink ref="J5" r:id="rId1" xr:uid="{96364FDF-919E-4764-BEB5-40B9C415A3A2}"/>
    <hyperlink ref="J6" r:id="rId2" xr:uid="{0D768097-0EC4-4AAB-B44B-572F5928B1E1}"/>
    <hyperlink ref="J7" r:id="rId3" xr:uid="{69AC85C1-277E-44CD-B470-0AD0EA573050}"/>
    <hyperlink ref="J8" r:id="rId4" xr:uid="{DB7E3E94-23A9-48A1-981B-E87B5543F189}"/>
    <hyperlink ref="J9" r:id="rId5" xr:uid="{4A2276FB-5464-482E-AB0C-AA902C3EE9CC}"/>
    <hyperlink ref="J10" r:id="rId6" xr:uid="{1B00223F-6222-4E22-8217-AB8E4AA4EF0D}"/>
    <hyperlink ref="J16" r:id="rId7" xr:uid="{A7064ACF-B224-4CC9-AA16-A63FD6EBFA49}"/>
    <hyperlink ref="J17" r:id="rId8" xr:uid="{085D2602-59A5-4EE4-959A-5933F3EDCDAA}"/>
    <hyperlink ref="J18" r:id="rId9" xr:uid="{D8CE5BC8-577D-4E06-A827-6147D4CDF7BF}"/>
    <hyperlink ref="J19" r:id="rId10" xr:uid="{98DBD0B9-BA70-4BAC-AFE4-F677591FFB1D}"/>
    <hyperlink ref="J20" r:id="rId11" xr:uid="{04F9C560-3442-4590-81FD-912F066C1CCD}"/>
    <hyperlink ref="J21" r:id="rId12" xr:uid="{5BDEDBF9-A344-4D90-8649-A2654407E2DD}"/>
    <hyperlink ref="J22" r:id="rId13" xr:uid="{CE5B48FA-E76E-4310-A011-52729B8DF31D}"/>
    <hyperlink ref="J23" r:id="rId14" xr:uid="{9EC5628C-EDB5-4886-A477-FC3F44BA294B}"/>
    <hyperlink ref="J31" r:id="rId15" xr:uid="{91BB9F35-0A07-4EE6-8E4F-F1B9A42A765F}"/>
    <hyperlink ref="J32" r:id="rId16" xr:uid="{970B8F88-FB53-485D-9747-DDDE89674CF9}"/>
    <hyperlink ref="J34" r:id="rId17" xr:uid="{D1EAB41A-EE93-4C6B-89E1-42EA7C34EAA0}"/>
    <hyperlink ref="J35" r:id="rId18" xr:uid="{2BB4D0F9-A46C-4BAA-8EE5-3317F21528BA}"/>
    <hyperlink ref="J36" r:id="rId19" xr:uid="{30BEB5C6-A23D-4053-A853-0C733FD6F217}"/>
    <hyperlink ref="J37" r:id="rId20" xr:uid="{3F520323-4486-41FF-8ACD-B05CA6D8F418}"/>
    <hyperlink ref="J38" r:id="rId21" xr:uid="{473F6E73-98D3-4EC2-8120-957F75FEF97D}"/>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A9F312A-32BE-4607-8B85-1864F993824C}">
          <x14:formula1>
            <xm:f>'Visão geral dos níveis'!$A$4:$A$9</xm:f>
          </x14:formula1>
          <xm:sqref>E5:E38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45451-A699-41D1-9527-4255A7564395}">
  <dimension ref="A1:H155"/>
  <sheetViews>
    <sheetView workbookViewId="0">
      <selection activeCell="A5" sqref="A1:XFD1048576"/>
    </sheetView>
  </sheetViews>
  <sheetFormatPr defaultColWidth="8.625" defaultRowHeight="15" x14ac:dyDescent="0.2"/>
  <cols>
    <col min="1" max="1" width="26" style="1" customWidth="1"/>
    <col min="2" max="2" width="30" style="1" customWidth="1"/>
    <col min="3" max="3" width="36.125" style="1" customWidth="1"/>
    <col min="4" max="7" width="28.625" style="1" customWidth="1"/>
    <col min="8" max="8" width="33.125" style="1" customWidth="1"/>
    <col min="9" max="16384" width="8.625" style="1"/>
  </cols>
  <sheetData>
    <row r="1" spans="1:8" ht="21.95" customHeight="1" thickBot="1" x14ac:dyDescent="0.35">
      <c r="A1" s="209" t="s">
        <v>462</v>
      </c>
      <c r="B1" s="210"/>
      <c r="C1" s="211" t="s">
        <v>86</v>
      </c>
      <c r="D1" s="211"/>
      <c r="E1" s="211"/>
      <c r="F1" s="211"/>
      <c r="G1" s="211"/>
    </row>
    <row r="2" spans="1:8" x14ac:dyDescent="0.2">
      <c r="A2" s="213" t="s">
        <v>84</v>
      </c>
      <c r="B2" s="213" t="s">
        <v>85</v>
      </c>
      <c r="C2" s="212"/>
      <c r="D2" s="211"/>
      <c r="E2" s="211"/>
      <c r="F2" s="211"/>
      <c r="G2" s="211"/>
    </row>
    <row r="3" spans="1:8" x14ac:dyDescent="0.2">
      <c r="A3" s="213"/>
      <c r="B3" s="213"/>
      <c r="C3" s="212"/>
      <c r="D3" s="211"/>
      <c r="E3" s="211"/>
      <c r="F3" s="211"/>
      <c r="G3" s="211"/>
    </row>
    <row r="4" spans="1:8" ht="15.75" thickBot="1" x14ac:dyDescent="0.25">
      <c r="A4" s="214"/>
      <c r="B4" s="214"/>
      <c r="C4" s="159" t="s">
        <v>73</v>
      </c>
      <c r="D4" s="160" t="s">
        <v>75</v>
      </c>
      <c r="E4" s="161" t="s">
        <v>77</v>
      </c>
      <c r="F4" s="162" t="s">
        <v>80</v>
      </c>
      <c r="G4" s="163" t="s">
        <v>82</v>
      </c>
      <c r="H4" s="2" t="s">
        <v>463</v>
      </c>
    </row>
    <row r="5" spans="1:8" x14ac:dyDescent="0.2">
      <c r="A5" s="179" t="s">
        <v>93</v>
      </c>
      <c r="B5" s="182" t="s">
        <v>94</v>
      </c>
      <c r="C5" s="1" t="str">
        <f>+IF(C$4=TRATAMENTO!$E5,TRATAMENTO!$C5," ")</f>
        <v xml:space="preserve"> </v>
      </c>
      <c r="D5" s="1" t="str">
        <f>+IF(D$4=TRATAMENTO!$E5,TRATAMENTO!$C5," ")</f>
        <v xml:space="preserve"> </v>
      </c>
      <c r="E5" s="1" t="str">
        <f>+IF(E$4=TRATAMENTO!$E5,TRATAMENTO!$C5," ")</f>
        <v xml:space="preserve"> </v>
      </c>
      <c r="F5" s="1" t="str">
        <f>+IF(F$4=TRATAMENTO!$E5,TRATAMENTO!$C5," ")</f>
        <v xml:space="preserve"> </v>
      </c>
      <c r="G5" s="1" t="str">
        <f>+IF(G$4=TRATAMENTO!$E5,TRATAMENTO!$C5," ")</f>
        <v xml:space="preserve"> </v>
      </c>
    </row>
    <row r="6" spans="1:8" x14ac:dyDescent="0.2">
      <c r="A6" s="207"/>
      <c r="B6" s="198"/>
      <c r="C6" s="1" t="str">
        <f>+IF(C$4=TRATAMENTO!$E6,TRATAMENTO!$C6," ")</f>
        <v xml:space="preserve"> </v>
      </c>
      <c r="D6" s="1" t="str">
        <f>+IF(D$4=TRATAMENTO!$E6,TRATAMENTO!$C6," ")</f>
        <v xml:space="preserve"> </v>
      </c>
      <c r="E6" s="1" t="str">
        <f>+IF(E$4=TRATAMENTO!$E6,TRATAMENTO!$C6," ")</f>
        <v xml:space="preserve"> </v>
      </c>
      <c r="F6" s="1" t="str">
        <f>+IF(F$4=TRATAMENTO!$E6,TRATAMENTO!$C6," ")</f>
        <v xml:space="preserve"> </v>
      </c>
      <c r="G6" s="1" t="str">
        <f>+IF(G$4=TRATAMENTO!$E6,TRATAMENTO!$C6," ")</f>
        <v xml:space="preserve"> </v>
      </c>
    </row>
    <row r="7" spans="1:8" x14ac:dyDescent="0.2">
      <c r="A7" s="207"/>
      <c r="B7" s="198"/>
      <c r="C7" s="1" t="str">
        <f>+IF(C$4=TRATAMENTO!$E7,TRATAMENTO!$C7," ")</f>
        <v xml:space="preserve"> </v>
      </c>
      <c r="D7" s="1" t="str">
        <f>+IF(D$4=TRATAMENTO!$E7,TRATAMENTO!$C7," ")</f>
        <v xml:space="preserve"> </v>
      </c>
      <c r="E7" s="1" t="str">
        <f>+IF(E$4=TRATAMENTO!$E7,TRATAMENTO!$C7," ")</f>
        <v xml:space="preserve"> </v>
      </c>
      <c r="F7" s="1" t="str">
        <f>+IF(F$4=TRATAMENTO!$E7,TRATAMENTO!$C7," ")</f>
        <v xml:space="preserve"> </v>
      </c>
      <c r="G7" s="1" t="str">
        <f>+IF(G$4=TRATAMENTO!$E7,TRATAMENTO!$C7," ")</f>
        <v xml:space="preserve"> </v>
      </c>
    </row>
    <row r="8" spans="1:8" x14ac:dyDescent="0.2">
      <c r="A8" s="207"/>
      <c r="B8" s="198"/>
      <c r="C8" s="1" t="str">
        <f>+IF(C$4=TRATAMENTO!$E8,TRATAMENTO!$C8," ")</f>
        <v xml:space="preserve"> </v>
      </c>
      <c r="D8" s="1" t="str">
        <f>+IF(D$4=TRATAMENTO!$E8,TRATAMENTO!$C8," ")</f>
        <v xml:space="preserve"> </v>
      </c>
      <c r="E8" s="1" t="str">
        <f>+IF(E$4=TRATAMENTO!$E8,TRATAMENTO!$C8," ")</f>
        <v xml:space="preserve"> </v>
      </c>
      <c r="F8" s="1" t="str">
        <f>+IF(F$4=TRATAMENTO!$E8,TRATAMENTO!$C8," ")</f>
        <v xml:space="preserve"> </v>
      </c>
      <c r="G8" s="1" t="str">
        <f>+IF(G$4=TRATAMENTO!$E8,TRATAMENTO!$C8," ")</f>
        <v xml:space="preserve"> </v>
      </c>
    </row>
    <row r="9" spans="1:8" x14ac:dyDescent="0.2">
      <c r="A9" s="207"/>
      <c r="B9" s="198"/>
      <c r="C9" s="1" t="str">
        <f>+IF(C$4=TRATAMENTO!$E9,TRATAMENTO!$C9," ")</f>
        <v xml:space="preserve"> </v>
      </c>
      <c r="D9" s="1" t="str">
        <f>+IF(D$4=TRATAMENTO!$E9,TRATAMENTO!$C9," ")</f>
        <v xml:space="preserve"> </v>
      </c>
      <c r="E9" s="1" t="str">
        <f>+IF(E$4=TRATAMENTO!$E9,TRATAMENTO!$C9," ")</f>
        <v xml:space="preserve"> </v>
      </c>
      <c r="F9" s="1" t="str">
        <f>+IF(F$4=TRATAMENTO!$E9,TRATAMENTO!$C9," ")</f>
        <v xml:space="preserve"> </v>
      </c>
      <c r="G9" s="1" t="str">
        <f>+IF(G$4=TRATAMENTO!$E9,TRATAMENTO!$C9," ")</f>
        <v xml:space="preserve"> </v>
      </c>
    </row>
    <row r="10" spans="1:8" x14ac:dyDescent="0.2">
      <c r="A10" s="207"/>
      <c r="B10" s="198"/>
      <c r="C10" s="1" t="str">
        <f>+IF(C$4=TRATAMENTO!$E10,TRATAMENTO!$C10," ")</f>
        <v xml:space="preserve"> </v>
      </c>
      <c r="D10" s="1" t="str">
        <f>+IF(D$4=TRATAMENTO!$E10,TRATAMENTO!$C10," ")</f>
        <v xml:space="preserve"> </v>
      </c>
      <c r="E10" s="1" t="str">
        <f>+IF(E$4=TRATAMENTO!$E10,TRATAMENTO!$C10," ")</f>
        <v xml:space="preserve"> </v>
      </c>
      <c r="F10" s="1" t="str">
        <f>+IF(F$4=TRATAMENTO!$E10,TRATAMENTO!$C10," ")</f>
        <v xml:space="preserve"> </v>
      </c>
      <c r="G10" s="1" t="str">
        <f>+IF(G$4=TRATAMENTO!$E10,TRATAMENTO!$C10," ")</f>
        <v xml:space="preserve"> </v>
      </c>
    </row>
    <row r="11" spans="1:8" x14ac:dyDescent="0.2">
      <c r="A11" s="207"/>
      <c r="B11" s="198"/>
      <c r="C11" s="1" t="str">
        <f>+IF(C$4=TRATAMENTO!$E11,TRATAMENTO!$C11," ")</f>
        <v xml:space="preserve"> </v>
      </c>
      <c r="D11" s="1" t="str">
        <f>+IF(D$4=TRATAMENTO!$E11,TRATAMENTO!$C11," ")</f>
        <v xml:space="preserve"> </v>
      </c>
      <c r="E11" s="1" t="str">
        <f>+IF(E$4=TRATAMENTO!$E11,TRATAMENTO!$C11," ")</f>
        <v xml:space="preserve"> </v>
      </c>
      <c r="F11" s="1" t="str">
        <f>+IF(F$4=TRATAMENTO!$E11,TRATAMENTO!$C11," ")</f>
        <v xml:space="preserve"> </v>
      </c>
      <c r="G11" s="1" t="str">
        <f>+IF(G$4=TRATAMENTO!$E11,TRATAMENTO!$C11," ")</f>
        <v xml:space="preserve"> </v>
      </c>
    </row>
    <row r="12" spans="1:8" x14ac:dyDescent="0.2">
      <c r="A12" s="207"/>
      <c r="B12" s="198"/>
      <c r="C12" s="1" t="str">
        <f>+IF(C$4=TRATAMENTO!$E12,TRATAMENTO!$C12," ")</f>
        <v xml:space="preserve"> </v>
      </c>
      <c r="D12" s="1" t="str">
        <f>+IF(D$4=TRATAMENTO!$E12,TRATAMENTO!$C12," ")</f>
        <v xml:space="preserve"> </v>
      </c>
      <c r="E12" s="1" t="str">
        <f>+IF(E$4=TRATAMENTO!$E12,TRATAMENTO!$C12," ")</f>
        <v xml:space="preserve"> </v>
      </c>
      <c r="F12" s="1" t="str">
        <f>+IF(F$4=TRATAMENTO!$E12,TRATAMENTO!$C12," ")</f>
        <v xml:space="preserve"> </v>
      </c>
      <c r="G12" s="1" t="str">
        <f>+IF(G$4=TRATAMENTO!$E12,TRATAMENTO!$C12," ")</f>
        <v xml:space="preserve"> </v>
      </c>
    </row>
    <row r="13" spans="1:8" x14ac:dyDescent="0.2">
      <c r="A13" s="207"/>
      <c r="B13" s="198"/>
      <c r="C13" s="1" t="str">
        <f>+IF(C$4=TRATAMENTO!$E13,TRATAMENTO!$C13," ")</f>
        <v xml:space="preserve"> </v>
      </c>
      <c r="D13" s="1" t="str">
        <f>+IF(D$4=TRATAMENTO!$E13,TRATAMENTO!$C13," ")</f>
        <v xml:space="preserve"> </v>
      </c>
      <c r="E13" s="1" t="str">
        <f>+IF(E$4=TRATAMENTO!$E13,TRATAMENTO!$C13," ")</f>
        <v xml:space="preserve"> </v>
      </c>
      <c r="F13" s="1" t="str">
        <f>+IF(F$4=TRATAMENTO!$E13,TRATAMENTO!$C13," ")</f>
        <v xml:space="preserve"> </v>
      </c>
      <c r="G13" s="1" t="str">
        <f>+IF(G$4=TRATAMENTO!$E13,TRATAMENTO!$C13," ")</f>
        <v xml:space="preserve"> </v>
      </c>
    </row>
    <row r="14" spans="1:8" x14ac:dyDescent="0.2">
      <c r="A14" s="207"/>
      <c r="B14" s="198"/>
      <c r="C14" s="1" t="str">
        <f>+IF(C$4=TRATAMENTO!$E14,TRATAMENTO!$C14," ")</f>
        <v xml:space="preserve"> </v>
      </c>
      <c r="D14" s="1" t="str">
        <f>+IF(D$4=TRATAMENTO!$E14,TRATAMENTO!$C14," ")</f>
        <v xml:space="preserve"> </v>
      </c>
      <c r="E14" s="1" t="str">
        <f>+IF(E$4=TRATAMENTO!$E14,TRATAMENTO!$C14," ")</f>
        <v xml:space="preserve"> </v>
      </c>
      <c r="F14" s="1" t="str">
        <f>+IF(F$4=TRATAMENTO!$E14,TRATAMENTO!$C14," ")</f>
        <v xml:space="preserve"> </v>
      </c>
      <c r="G14" s="1" t="str">
        <f>+IF(G$4=TRATAMENTO!$E14,TRATAMENTO!$C14," ")</f>
        <v xml:space="preserve"> </v>
      </c>
    </row>
    <row r="15" spans="1:8" ht="15.75" thickBot="1" x14ac:dyDescent="0.25">
      <c r="A15" s="207"/>
      <c r="B15" s="199"/>
      <c r="C15" s="1" t="str">
        <f>+IF(C$4=TRATAMENTO!$E15,TRATAMENTO!$C15," ")</f>
        <v xml:space="preserve"> </v>
      </c>
      <c r="D15" s="1" t="str">
        <f>+IF(D$4=TRATAMENTO!$E15,TRATAMENTO!$C15," ")</f>
        <v xml:space="preserve"> </v>
      </c>
      <c r="E15" s="1" t="str">
        <f>+IF(E$4=TRATAMENTO!$E15,TRATAMENTO!$C15," ")</f>
        <v xml:space="preserve"> </v>
      </c>
      <c r="F15" s="1" t="str">
        <f>+IF(F$4=TRATAMENTO!$E15,TRATAMENTO!$C15," ")</f>
        <v xml:space="preserve"> </v>
      </c>
      <c r="G15" s="1" t="str">
        <f>+IF(G$4=TRATAMENTO!$E15,TRATAMENTO!$C15," ")</f>
        <v xml:space="preserve"> </v>
      </c>
    </row>
    <row r="16" spans="1:8" x14ac:dyDescent="0.2">
      <c r="A16" s="207"/>
      <c r="B16" s="176" t="s">
        <v>131</v>
      </c>
      <c r="C16" s="1" t="str">
        <f>+IF(C$4=TRATAMENTO!$E16,TRATAMENTO!$C16," ")</f>
        <v xml:space="preserve"> </v>
      </c>
      <c r="D16" s="1" t="str">
        <f>+IF(D$4=TRATAMENTO!$E16,TRATAMENTO!$C16," ")</f>
        <v xml:space="preserve"> </v>
      </c>
      <c r="E16" s="1" t="str">
        <f>+IF(E$4=TRATAMENTO!$E16,TRATAMENTO!$C16," ")</f>
        <v xml:space="preserve"> </v>
      </c>
      <c r="F16" s="1" t="str">
        <f>+IF(F$4=TRATAMENTO!$E16,TRATAMENTO!$C16," ")</f>
        <v xml:space="preserve"> </v>
      </c>
      <c r="G16" s="1" t="str">
        <f>+IF(G$4=TRATAMENTO!$E16,TRATAMENTO!$C16," ")</f>
        <v xml:space="preserve"> </v>
      </c>
    </row>
    <row r="17" spans="1:7" x14ac:dyDescent="0.2">
      <c r="A17" s="207"/>
      <c r="B17" s="198"/>
      <c r="C17" s="1" t="str">
        <f>+IF(C$4=TRATAMENTO!$E17,TRATAMENTO!$C17," ")</f>
        <v xml:space="preserve"> </v>
      </c>
      <c r="D17" s="1" t="str">
        <f>+IF(D$4=TRATAMENTO!$E17,TRATAMENTO!$C17," ")</f>
        <v xml:space="preserve"> </v>
      </c>
      <c r="E17" s="1" t="str">
        <f>+IF(E$4=TRATAMENTO!$E17,TRATAMENTO!$C17," ")</f>
        <v xml:space="preserve"> </v>
      </c>
      <c r="F17" s="1" t="str">
        <f>+IF(F$4=TRATAMENTO!$E17,TRATAMENTO!$C17," ")</f>
        <v xml:space="preserve"> </v>
      </c>
      <c r="G17" s="1" t="str">
        <f>+IF(G$4=TRATAMENTO!$E17,TRATAMENTO!$C17," ")</f>
        <v xml:space="preserve"> </v>
      </c>
    </row>
    <row r="18" spans="1:7" x14ac:dyDescent="0.2">
      <c r="A18" s="207"/>
      <c r="B18" s="198"/>
      <c r="C18" s="1" t="str">
        <f>+IF(C$4=TRATAMENTO!$E18,TRATAMENTO!$C18," ")</f>
        <v xml:space="preserve"> </v>
      </c>
      <c r="D18" s="1" t="str">
        <f>+IF(D$4=TRATAMENTO!$E18,TRATAMENTO!$C18," ")</f>
        <v xml:space="preserve"> </v>
      </c>
      <c r="E18" s="1" t="str">
        <f>+IF(E$4=TRATAMENTO!$E18,TRATAMENTO!$C18," ")</f>
        <v xml:space="preserve"> </v>
      </c>
      <c r="F18" s="1" t="str">
        <f>+IF(F$4=TRATAMENTO!$E18,TRATAMENTO!$C18," ")</f>
        <v xml:space="preserve"> </v>
      </c>
      <c r="G18" s="1" t="str">
        <f>+IF(G$4=TRATAMENTO!$E18,TRATAMENTO!$C18," ")</f>
        <v xml:space="preserve"> </v>
      </c>
    </row>
    <row r="19" spans="1:7" x14ac:dyDescent="0.2">
      <c r="A19" s="207"/>
      <c r="B19" s="198"/>
      <c r="C19" s="1" t="str">
        <f>+IF(C$4=TRATAMENTO!$E19,TRATAMENTO!$C19," ")</f>
        <v xml:space="preserve"> </v>
      </c>
      <c r="D19" s="1" t="str">
        <f>+IF(D$4=TRATAMENTO!$E19,TRATAMENTO!$C19," ")</f>
        <v xml:space="preserve"> </v>
      </c>
      <c r="E19" s="1" t="str">
        <f>+IF(E$4=TRATAMENTO!$E19,TRATAMENTO!$C19," ")</f>
        <v xml:space="preserve"> </v>
      </c>
      <c r="F19" s="1" t="str">
        <f>+IF(F$4=TRATAMENTO!$E19,TRATAMENTO!$C19," ")</f>
        <v xml:space="preserve"> </v>
      </c>
      <c r="G19" s="1" t="str">
        <f>+IF(G$4=TRATAMENTO!$E19,TRATAMENTO!$C19," ")</f>
        <v xml:space="preserve"> </v>
      </c>
    </row>
    <row r="20" spans="1:7" x14ac:dyDescent="0.2">
      <c r="A20" s="207"/>
      <c r="B20" s="198"/>
      <c r="C20" s="1" t="str">
        <f>+IF(C$4=TRATAMENTO!$E20,TRATAMENTO!$C20," ")</f>
        <v xml:space="preserve"> </v>
      </c>
      <c r="D20" s="1" t="str">
        <f>+IF(D$4=TRATAMENTO!$E20,TRATAMENTO!$C20," ")</f>
        <v xml:space="preserve"> </v>
      </c>
      <c r="E20" s="1" t="str">
        <f>+IF(E$4=TRATAMENTO!$E20,TRATAMENTO!$C20," ")</f>
        <v xml:space="preserve"> </v>
      </c>
      <c r="F20" s="1" t="str">
        <f>+IF(F$4=TRATAMENTO!$E20,TRATAMENTO!$C20," ")</f>
        <v xml:space="preserve"> </v>
      </c>
      <c r="G20" s="1" t="str">
        <f>+IF(G$4=TRATAMENTO!$E20,TRATAMENTO!$C20," ")</f>
        <v xml:space="preserve"> </v>
      </c>
    </row>
    <row r="21" spans="1:7" ht="15.75" thickBot="1" x14ac:dyDescent="0.25">
      <c r="A21" s="207"/>
      <c r="B21" s="199"/>
      <c r="C21" s="1" t="str">
        <f>+IF(C$4=TRATAMENTO!$E21,TRATAMENTO!$C21," ")</f>
        <v xml:space="preserve"> </v>
      </c>
      <c r="D21" s="1" t="str">
        <f>+IF(D$4=TRATAMENTO!$E21,TRATAMENTO!$C21," ")</f>
        <v xml:space="preserve"> </v>
      </c>
      <c r="E21" s="1" t="str">
        <f>+IF(E$4=TRATAMENTO!$E21,TRATAMENTO!$C21," ")</f>
        <v xml:space="preserve"> </v>
      </c>
      <c r="F21" s="1" t="str">
        <f>+IF(F$4=TRATAMENTO!$E21,TRATAMENTO!$C21," ")</f>
        <v xml:space="preserve"> </v>
      </c>
      <c r="G21" s="1" t="str">
        <f>+IF(G$4=TRATAMENTO!$E21,TRATAMENTO!$C21," ")</f>
        <v xml:space="preserve"> </v>
      </c>
    </row>
    <row r="22" spans="1:7" x14ac:dyDescent="0.2">
      <c r="A22" s="207"/>
      <c r="B22" s="176" t="s">
        <v>154</v>
      </c>
      <c r="C22" s="1" t="str">
        <f>+IF(C$4=TRATAMENTO!$E22,TRATAMENTO!$C22," ")</f>
        <v xml:space="preserve"> </v>
      </c>
      <c r="D22" s="1" t="str">
        <f>+IF(D$4=TRATAMENTO!$E22,TRATAMENTO!$C22," ")</f>
        <v xml:space="preserve"> </v>
      </c>
      <c r="E22" s="1" t="str">
        <f>+IF(E$4=TRATAMENTO!$E22,TRATAMENTO!$C22," ")</f>
        <v xml:space="preserve"> </v>
      </c>
      <c r="F22" s="1" t="str">
        <f>+IF(F$4=TRATAMENTO!$E22,TRATAMENTO!$C22," ")</f>
        <v xml:space="preserve"> </v>
      </c>
      <c r="G22" s="1" t="str">
        <f>+IF(G$4=TRATAMENTO!$E22,TRATAMENTO!$C22," ")</f>
        <v xml:space="preserve"> </v>
      </c>
    </row>
    <row r="23" spans="1:7" x14ac:dyDescent="0.2">
      <c r="A23" s="207"/>
      <c r="B23" s="198"/>
      <c r="C23" s="1" t="str">
        <f>+IF(C$4=TRATAMENTO!$E23,TRATAMENTO!$C23," ")</f>
        <v xml:space="preserve"> </v>
      </c>
      <c r="D23" s="1" t="str">
        <f>+IF(D$4=TRATAMENTO!$E23,TRATAMENTO!$C23," ")</f>
        <v xml:space="preserve"> </v>
      </c>
      <c r="E23" s="1" t="str">
        <f>+IF(E$4=TRATAMENTO!$E23,TRATAMENTO!$C23," ")</f>
        <v xml:space="preserve"> </v>
      </c>
      <c r="F23" s="1" t="str">
        <f>+IF(F$4=TRATAMENTO!$E23,TRATAMENTO!$C23," ")</f>
        <v xml:space="preserve"> </v>
      </c>
      <c r="G23" s="1" t="str">
        <f>+IF(G$4=TRATAMENTO!$E23,TRATAMENTO!$C23," ")</f>
        <v xml:space="preserve"> </v>
      </c>
    </row>
    <row r="24" spans="1:7" x14ac:dyDescent="0.2">
      <c r="A24" s="207"/>
      <c r="B24" s="198"/>
      <c r="C24" s="1" t="str">
        <f>+IF(C$4=TRATAMENTO!$E24,TRATAMENTO!$C24," ")</f>
        <v xml:space="preserve"> </v>
      </c>
      <c r="D24" s="1" t="str">
        <f>+IF(D$4=TRATAMENTO!$E24,TRATAMENTO!$C24," ")</f>
        <v xml:space="preserve"> </v>
      </c>
      <c r="E24" s="1" t="str">
        <f>+IF(E$4=TRATAMENTO!$E24,TRATAMENTO!$C24," ")</f>
        <v xml:space="preserve"> </v>
      </c>
      <c r="F24" s="1" t="str">
        <f>+IF(F$4=TRATAMENTO!$E24,TRATAMENTO!$C24," ")</f>
        <v xml:space="preserve"> </v>
      </c>
      <c r="G24" s="1" t="str">
        <f>+IF(G$4=TRATAMENTO!$E24,TRATAMENTO!$C24," ")</f>
        <v xml:space="preserve"> </v>
      </c>
    </row>
    <row r="25" spans="1:7" x14ac:dyDescent="0.2">
      <c r="A25" s="207"/>
      <c r="B25" s="198"/>
      <c r="C25" s="1" t="str">
        <f>+IF(C$4=TRATAMENTO!$E25,TRATAMENTO!$C25," ")</f>
        <v xml:space="preserve"> </v>
      </c>
      <c r="D25" s="1" t="str">
        <f>+IF(D$4=TRATAMENTO!$E25,TRATAMENTO!$C25," ")</f>
        <v xml:space="preserve"> </v>
      </c>
      <c r="E25" s="1" t="str">
        <f>+IF(E$4=TRATAMENTO!$E25,TRATAMENTO!$C25," ")</f>
        <v xml:space="preserve"> </v>
      </c>
      <c r="F25" s="1" t="str">
        <f>+IF(F$4=TRATAMENTO!$E25,TRATAMENTO!$C25," ")</f>
        <v xml:space="preserve"> </v>
      </c>
      <c r="G25" s="1" t="str">
        <f>+IF(G$4=TRATAMENTO!$E25,TRATAMENTO!$C25," ")</f>
        <v xml:space="preserve"> </v>
      </c>
    </row>
    <row r="26" spans="1:7" x14ac:dyDescent="0.2">
      <c r="A26" s="207"/>
      <c r="B26" s="198"/>
      <c r="C26" s="1" t="str">
        <f>+IF(C$4=TRATAMENTO!$E26,TRATAMENTO!$C26," ")</f>
        <v xml:space="preserve"> </v>
      </c>
      <c r="D26" s="1" t="str">
        <f>+IF(D$4=TRATAMENTO!$E26,TRATAMENTO!$C26," ")</f>
        <v xml:space="preserve"> </v>
      </c>
      <c r="E26" s="1" t="str">
        <f>+IF(E$4=TRATAMENTO!$E26,TRATAMENTO!$C26," ")</f>
        <v xml:space="preserve"> </v>
      </c>
      <c r="F26" s="1" t="str">
        <f>+IF(F$4=TRATAMENTO!$E26,TRATAMENTO!$C26," ")</f>
        <v xml:space="preserve"> </v>
      </c>
      <c r="G26" s="1" t="str">
        <f>+IF(G$4=TRATAMENTO!$E26,TRATAMENTO!$C26," ")</f>
        <v xml:space="preserve"> </v>
      </c>
    </row>
    <row r="27" spans="1:7" ht="15.75" thickBot="1" x14ac:dyDescent="0.25">
      <c r="A27" s="207"/>
      <c r="B27" s="199"/>
      <c r="C27" s="1" t="str">
        <f>+IF(C$4=TRATAMENTO!$E27,TRATAMENTO!$C27," ")</f>
        <v xml:space="preserve"> </v>
      </c>
      <c r="D27" s="1" t="str">
        <f>+IF(D$4=TRATAMENTO!$E27,TRATAMENTO!$C27," ")</f>
        <v xml:space="preserve"> </v>
      </c>
      <c r="E27" s="1" t="str">
        <f>+IF(E$4=TRATAMENTO!$E27,TRATAMENTO!$C27," ")</f>
        <v xml:space="preserve"> </v>
      </c>
      <c r="F27" s="1" t="str">
        <f>+IF(F$4=TRATAMENTO!$E27,TRATAMENTO!$C27," ")</f>
        <v xml:space="preserve"> </v>
      </c>
      <c r="G27" s="1" t="str">
        <f>+IF(G$4=TRATAMENTO!$E27,TRATAMENTO!$C27," ")</f>
        <v xml:space="preserve"> </v>
      </c>
    </row>
    <row r="28" spans="1:7" x14ac:dyDescent="0.2">
      <c r="A28" s="207"/>
      <c r="B28" s="176" t="s">
        <v>163</v>
      </c>
      <c r="C28" s="1" t="str">
        <f>+IF(C$4=TRATAMENTO!$E28,TRATAMENTO!$C28," ")</f>
        <v xml:space="preserve"> </v>
      </c>
      <c r="D28" s="1" t="str">
        <f>+IF(D$4=TRATAMENTO!$E28,TRATAMENTO!$C28," ")</f>
        <v xml:space="preserve"> </v>
      </c>
      <c r="E28" s="1" t="str">
        <f>+IF(E$4=TRATAMENTO!$E28,TRATAMENTO!$C28," ")</f>
        <v xml:space="preserve"> </v>
      </c>
      <c r="F28" s="1" t="str">
        <f>+IF(F$4=TRATAMENTO!$E28,TRATAMENTO!$C28," ")</f>
        <v xml:space="preserve"> </v>
      </c>
      <c r="G28" s="1" t="str">
        <f>+IF(G$4=TRATAMENTO!$E28,TRATAMENTO!$C28," ")</f>
        <v xml:space="preserve"> </v>
      </c>
    </row>
    <row r="29" spans="1:7" x14ac:dyDescent="0.2">
      <c r="A29" s="207"/>
      <c r="B29" s="198"/>
      <c r="C29" s="1" t="str">
        <f>+IF(C$4=TRATAMENTO!$E29,TRATAMENTO!$C29," ")</f>
        <v xml:space="preserve"> </v>
      </c>
      <c r="D29" s="1" t="str">
        <f>+IF(D$4=TRATAMENTO!$E29,TRATAMENTO!$C29," ")</f>
        <v xml:space="preserve"> </v>
      </c>
      <c r="E29" s="1" t="str">
        <f>+IF(E$4=TRATAMENTO!$E29,TRATAMENTO!$C29," ")</f>
        <v xml:space="preserve"> </v>
      </c>
      <c r="F29" s="1" t="str">
        <f>+IF(F$4=TRATAMENTO!$E29,TRATAMENTO!$C29," ")</f>
        <v xml:space="preserve"> </v>
      </c>
      <c r="G29" s="1" t="str">
        <f>+IF(G$4=TRATAMENTO!$E29,TRATAMENTO!$C29," ")</f>
        <v xml:space="preserve"> </v>
      </c>
    </row>
    <row r="30" spans="1:7" x14ac:dyDescent="0.2">
      <c r="A30" s="207"/>
      <c r="B30" s="198"/>
      <c r="C30" s="1" t="str">
        <f>+IF(C$4=TRATAMENTO!$E30,TRATAMENTO!$C30," ")</f>
        <v xml:space="preserve"> </v>
      </c>
      <c r="D30" s="1" t="str">
        <f>+IF(D$4=TRATAMENTO!$E30,TRATAMENTO!$C30," ")</f>
        <v xml:space="preserve"> </v>
      </c>
      <c r="E30" s="1" t="str">
        <f>+IF(E$4=TRATAMENTO!$E30,TRATAMENTO!$C30," ")</f>
        <v xml:space="preserve"> </v>
      </c>
      <c r="F30" s="1" t="str">
        <f>+IF(F$4=TRATAMENTO!$E30,TRATAMENTO!$C30," ")</f>
        <v xml:space="preserve"> </v>
      </c>
      <c r="G30" s="1" t="str">
        <f>+IF(G$4=TRATAMENTO!$E30,TRATAMENTO!$C30," ")</f>
        <v xml:space="preserve"> </v>
      </c>
    </row>
    <row r="31" spans="1:7" x14ac:dyDescent="0.2">
      <c r="A31" s="207"/>
      <c r="B31" s="198"/>
      <c r="C31" s="1" t="str">
        <f>+IF(C$4=TRATAMENTO!$E31,TRATAMENTO!$C31," ")</f>
        <v xml:space="preserve"> </v>
      </c>
      <c r="D31" s="1" t="str">
        <f>+IF(D$4=TRATAMENTO!$E31,TRATAMENTO!$C31," ")</f>
        <v xml:space="preserve"> </v>
      </c>
      <c r="E31" s="1" t="str">
        <f>+IF(E$4=TRATAMENTO!$E31,TRATAMENTO!$C31," ")</f>
        <v xml:space="preserve"> </v>
      </c>
      <c r="F31" s="1" t="str">
        <f>+IF(F$4=TRATAMENTO!$E31,TRATAMENTO!$C31," ")</f>
        <v xml:space="preserve"> </v>
      </c>
      <c r="G31" s="1" t="str">
        <f>+IF(G$4=TRATAMENTO!$E31,TRATAMENTO!$C31," ")</f>
        <v xml:space="preserve"> </v>
      </c>
    </row>
    <row r="32" spans="1:7" x14ac:dyDescent="0.2">
      <c r="A32" s="207"/>
      <c r="B32" s="198"/>
      <c r="C32" s="1" t="str">
        <f>+IF(C$4=TRATAMENTO!$E32,TRATAMENTO!$C32," ")</f>
        <v xml:space="preserve"> </v>
      </c>
      <c r="D32" s="1" t="str">
        <f>+IF(D$4=TRATAMENTO!$E32,TRATAMENTO!$C32," ")</f>
        <v xml:space="preserve"> </v>
      </c>
      <c r="E32" s="1" t="str">
        <f>+IF(E$4=TRATAMENTO!$E32,TRATAMENTO!$C32," ")</f>
        <v xml:space="preserve"> </v>
      </c>
      <c r="F32" s="1" t="str">
        <f>+IF(F$4=TRATAMENTO!$E32,TRATAMENTO!$C32," ")</f>
        <v xml:space="preserve"> </v>
      </c>
      <c r="G32" s="1" t="str">
        <f>+IF(G$4=TRATAMENTO!$E32,TRATAMENTO!$C32," ")</f>
        <v xml:space="preserve"> </v>
      </c>
    </row>
    <row r="33" spans="1:7" x14ac:dyDescent="0.2">
      <c r="A33" s="207"/>
      <c r="B33" s="198"/>
      <c r="C33" s="1" t="str">
        <f>+IF(C$4=TRATAMENTO!$E33,TRATAMENTO!$C33," ")</f>
        <v xml:space="preserve"> </v>
      </c>
      <c r="D33" s="1" t="str">
        <f>+IF(D$4=TRATAMENTO!$E33,TRATAMENTO!$C33," ")</f>
        <v xml:space="preserve"> </v>
      </c>
      <c r="E33" s="1" t="str">
        <f>+IF(E$4=TRATAMENTO!$E33,TRATAMENTO!$C33," ")</f>
        <v xml:space="preserve"> </v>
      </c>
      <c r="F33" s="1" t="str">
        <f>+IF(F$4=TRATAMENTO!$E33,TRATAMENTO!$C33," ")</f>
        <v xml:space="preserve"> </v>
      </c>
      <c r="G33" s="1" t="str">
        <f>+IF(G$4=TRATAMENTO!$E33,TRATAMENTO!$C33," ")</f>
        <v xml:space="preserve"> </v>
      </c>
    </row>
    <row r="34" spans="1:7" x14ac:dyDescent="0.2">
      <c r="A34" s="207"/>
      <c r="B34" s="198"/>
      <c r="C34" s="1" t="str">
        <f>+IF(C$4=TRATAMENTO!$E34,TRATAMENTO!$C34," ")</f>
        <v xml:space="preserve"> </v>
      </c>
      <c r="D34" s="1" t="str">
        <f>+IF(D$4=TRATAMENTO!$E34,TRATAMENTO!$C34," ")</f>
        <v xml:space="preserve"> </v>
      </c>
      <c r="E34" s="1" t="str">
        <f>+IF(E$4=TRATAMENTO!$E34,TRATAMENTO!$C34," ")</f>
        <v xml:space="preserve"> </v>
      </c>
      <c r="F34" s="1" t="str">
        <f>+IF(F$4=TRATAMENTO!$E34,TRATAMENTO!$C34," ")</f>
        <v xml:space="preserve"> </v>
      </c>
      <c r="G34" s="1" t="str">
        <f>+IF(G$4=TRATAMENTO!$E34,TRATAMENTO!$C34," ")</f>
        <v xml:space="preserve"> </v>
      </c>
    </row>
    <row r="35" spans="1:7" x14ac:dyDescent="0.2">
      <c r="A35" s="207"/>
      <c r="B35" s="198"/>
      <c r="C35" s="1" t="str">
        <f>+IF(C$4=TRATAMENTO!$E35,TRATAMENTO!$C35," ")</f>
        <v xml:space="preserve"> </v>
      </c>
      <c r="D35" s="1" t="str">
        <f>+IF(D$4=TRATAMENTO!$E35,TRATAMENTO!$C35," ")</f>
        <v xml:space="preserve"> </v>
      </c>
      <c r="E35" s="1" t="str">
        <f>+IF(E$4=TRATAMENTO!$E35,TRATAMENTO!$C35," ")</f>
        <v xml:space="preserve"> </v>
      </c>
      <c r="F35" s="1" t="str">
        <f>+IF(F$4=TRATAMENTO!$E35,TRATAMENTO!$C35," ")</f>
        <v xml:space="preserve"> </v>
      </c>
      <c r="G35" s="1" t="str">
        <f>+IF(G$4=TRATAMENTO!$E35,TRATAMENTO!$C35," ")</f>
        <v xml:space="preserve"> </v>
      </c>
    </row>
    <row r="36" spans="1:7" x14ac:dyDescent="0.2">
      <c r="A36" s="207"/>
      <c r="B36" s="198"/>
      <c r="C36" s="1" t="str">
        <f>+IF(C$4=TRATAMENTO!$E36,TRATAMENTO!$C36," ")</f>
        <v xml:space="preserve"> </v>
      </c>
      <c r="D36" s="1" t="str">
        <f>+IF(D$4=TRATAMENTO!$E36,TRATAMENTO!$C36," ")</f>
        <v xml:space="preserve"> </v>
      </c>
      <c r="E36" s="1" t="str">
        <f>+IF(E$4=TRATAMENTO!$E36,TRATAMENTO!$C36," ")</f>
        <v xml:space="preserve"> </v>
      </c>
      <c r="F36" s="1" t="str">
        <f>+IF(F$4=TRATAMENTO!$E36,TRATAMENTO!$C36," ")</f>
        <v xml:space="preserve"> </v>
      </c>
      <c r="G36" s="1" t="str">
        <f>+IF(G$4=TRATAMENTO!$E36,TRATAMENTO!$C36," ")</f>
        <v xml:space="preserve"> </v>
      </c>
    </row>
    <row r="37" spans="1:7" x14ac:dyDescent="0.2">
      <c r="A37" s="207"/>
      <c r="B37" s="198"/>
      <c r="C37" s="1" t="str">
        <f>+IF(C$4=TRATAMENTO!$E37,TRATAMENTO!$C37," ")</f>
        <v xml:space="preserve"> </v>
      </c>
      <c r="D37" s="1" t="str">
        <f>+IF(D$4=TRATAMENTO!$E37,TRATAMENTO!$C37," ")</f>
        <v xml:space="preserve"> </v>
      </c>
      <c r="E37" s="1" t="str">
        <f>+IF(E$4=TRATAMENTO!$E37,TRATAMENTO!$C37," ")</f>
        <v xml:space="preserve"> </v>
      </c>
      <c r="F37" s="1" t="str">
        <f>+IF(F$4=TRATAMENTO!$E37,TRATAMENTO!$C37," ")</f>
        <v xml:space="preserve"> </v>
      </c>
      <c r="G37" s="1" t="str">
        <f>+IF(G$4=TRATAMENTO!$E37,TRATAMENTO!$C37," ")</f>
        <v xml:space="preserve"> </v>
      </c>
    </row>
    <row r="38" spans="1:7" x14ac:dyDescent="0.2">
      <c r="A38" s="207"/>
      <c r="B38" s="199"/>
      <c r="C38" s="1" t="str">
        <f>+IF(C$4=TRATAMENTO!$E38,TRATAMENTO!$C38," ")</f>
        <v xml:space="preserve"> </v>
      </c>
      <c r="D38" s="1" t="str">
        <f>+IF(D$4=TRATAMENTO!$E38,TRATAMENTO!$C38," ")</f>
        <v xml:space="preserve"> </v>
      </c>
      <c r="E38" s="1" t="str">
        <f>+IF(E$4=TRATAMENTO!$E38,TRATAMENTO!$C38," ")</f>
        <v xml:space="preserve"> </v>
      </c>
      <c r="F38" s="1" t="str">
        <f>+IF(F$4=TRATAMENTO!$E38,TRATAMENTO!$C38," ")</f>
        <v xml:space="preserve"> </v>
      </c>
      <c r="G38" s="1" t="str">
        <f>+IF(G$4=TRATAMENTO!$E38,TRATAMENTO!$C38," ")</f>
        <v xml:space="preserve"> </v>
      </c>
    </row>
    <row r="39" spans="1:7" x14ac:dyDescent="0.2">
      <c r="A39" s="207"/>
      <c r="B39" s="183" t="s">
        <v>187</v>
      </c>
      <c r="C39" s="1" t="str">
        <f>+IF(C$4=TRATAMENTO!$E39,TRATAMENTO!$C39," ")</f>
        <v xml:space="preserve"> </v>
      </c>
      <c r="D39" s="1" t="str">
        <f>+IF(D$4=TRATAMENTO!$E39,TRATAMENTO!$C39," ")</f>
        <v xml:space="preserve"> </v>
      </c>
      <c r="E39" s="1" t="str">
        <f>+IF(E$4=TRATAMENTO!$E39,TRATAMENTO!$C39," ")</f>
        <v xml:space="preserve"> </v>
      </c>
      <c r="F39" s="1" t="str">
        <f>+IF(F$4=TRATAMENTO!$E39,TRATAMENTO!$C39," ")</f>
        <v xml:space="preserve"> </v>
      </c>
      <c r="G39" s="1" t="str">
        <f>+IF(G$4=TRATAMENTO!$E39,TRATAMENTO!$C39," ")</f>
        <v xml:space="preserve"> </v>
      </c>
    </row>
    <row r="40" spans="1:7" x14ac:dyDescent="0.2">
      <c r="A40" s="207"/>
      <c r="B40" s="198"/>
      <c r="C40" s="1" t="str">
        <f>+IF(C$4=TRATAMENTO!$E40,TRATAMENTO!$C40," ")</f>
        <v xml:space="preserve"> </v>
      </c>
      <c r="D40" s="1" t="str">
        <f>+IF(D$4=TRATAMENTO!$E40,TRATAMENTO!$C40," ")</f>
        <v xml:space="preserve"> </v>
      </c>
      <c r="E40" s="1" t="str">
        <f>+IF(E$4=TRATAMENTO!$E40,TRATAMENTO!$C40," ")</f>
        <v xml:space="preserve"> </v>
      </c>
      <c r="F40" s="1" t="str">
        <f>+IF(F$4=TRATAMENTO!$E40,TRATAMENTO!$C40," ")</f>
        <v xml:space="preserve"> </v>
      </c>
      <c r="G40" s="1" t="str">
        <f>+IF(G$4=TRATAMENTO!$E40,TRATAMENTO!$C40," ")</f>
        <v xml:space="preserve"> </v>
      </c>
    </row>
    <row r="41" spans="1:7" x14ac:dyDescent="0.2">
      <c r="A41" s="207"/>
      <c r="B41" s="198"/>
      <c r="C41" s="1" t="str">
        <f>+IF(C$4=TRATAMENTO!$E41,TRATAMENTO!$C41," ")</f>
        <v xml:space="preserve"> </v>
      </c>
      <c r="D41" s="1" t="str">
        <f>+IF(D$4=TRATAMENTO!$E41,TRATAMENTO!$C41," ")</f>
        <v xml:space="preserve"> </v>
      </c>
      <c r="E41" s="1" t="str">
        <f>+IF(E$4=TRATAMENTO!$E41,TRATAMENTO!$C41," ")</f>
        <v xml:space="preserve"> </v>
      </c>
      <c r="F41" s="1" t="str">
        <f>+IF(F$4=TRATAMENTO!$E41,TRATAMENTO!$C41," ")</f>
        <v xml:space="preserve"> </v>
      </c>
      <c r="G41" s="1" t="str">
        <f>+IF(G$4=TRATAMENTO!$E41,TRATAMENTO!$C41," ")</f>
        <v xml:space="preserve"> </v>
      </c>
    </row>
    <row r="42" spans="1:7" x14ac:dyDescent="0.2">
      <c r="A42" s="207"/>
      <c r="B42" s="198"/>
      <c r="C42" s="1" t="str">
        <f>+IF(C$4=TRATAMENTO!$E42,TRATAMENTO!$C42," ")</f>
        <v xml:space="preserve"> </v>
      </c>
      <c r="D42" s="1" t="str">
        <f>+IF(D$4=TRATAMENTO!$E42,TRATAMENTO!$C42," ")</f>
        <v xml:space="preserve"> </v>
      </c>
      <c r="E42" s="1" t="str">
        <f>+IF(E$4=TRATAMENTO!$E42,TRATAMENTO!$C42," ")</f>
        <v xml:space="preserve"> </v>
      </c>
      <c r="F42" s="1" t="str">
        <f>+IF(F$4=TRATAMENTO!$E42,TRATAMENTO!$C42," ")</f>
        <v xml:space="preserve"> </v>
      </c>
      <c r="G42" s="1" t="str">
        <f>+IF(G$4=TRATAMENTO!$E42,TRATAMENTO!$C42," ")</f>
        <v xml:space="preserve"> </v>
      </c>
    </row>
    <row r="43" spans="1:7" ht="15.75" thickBot="1" x14ac:dyDescent="0.25">
      <c r="A43" s="207"/>
      <c r="B43" s="199"/>
      <c r="C43" s="1" t="str">
        <f>+IF(C$4=TRATAMENTO!$E43,TRATAMENTO!$C43," ")</f>
        <v xml:space="preserve"> </v>
      </c>
      <c r="D43" s="1" t="str">
        <f>+IF(D$4=TRATAMENTO!$E43,TRATAMENTO!$C43," ")</f>
        <v xml:space="preserve"> </v>
      </c>
      <c r="E43" s="1" t="str">
        <f>+IF(E$4=TRATAMENTO!$E43,TRATAMENTO!$C43," ")</f>
        <v xml:space="preserve"> </v>
      </c>
      <c r="F43" s="1" t="str">
        <f>+IF(F$4=TRATAMENTO!$E43,TRATAMENTO!$C43," ")</f>
        <v xml:space="preserve"> </v>
      </c>
      <c r="G43" s="1" t="str">
        <f>+IF(G$4=TRATAMENTO!$E43,TRATAMENTO!$C43," ")</f>
        <v xml:space="preserve"> </v>
      </c>
    </row>
    <row r="44" spans="1:7" x14ac:dyDescent="0.2">
      <c r="A44" s="207"/>
      <c r="B44" s="184" t="s">
        <v>207</v>
      </c>
      <c r="C44" s="1" t="str">
        <f>+IF(C$4=TRATAMENTO!$E44,TRATAMENTO!$C44," ")</f>
        <v xml:space="preserve"> </v>
      </c>
      <c r="D44" s="1" t="str">
        <f>+IF(D$4=TRATAMENTO!$E44,TRATAMENTO!$C44," ")</f>
        <v xml:space="preserve"> </v>
      </c>
      <c r="E44" s="1" t="str">
        <f>+IF(E$4=TRATAMENTO!$E44,TRATAMENTO!$C44," ")</f>
        <v xml:space="preserve"> </v>
      </c>
      <c r="F44" s="1" t="str">
        <f>+IF(F$4=TRATAMENTO!$E44,TRATAMENTO!$C44," ")</f>
        <v xml:space="preserve"> </v>
      </c>
      <c r="G44" s="1" t="str">
        <f>+IF(G$4=TRATAMENTO!$E44,TRATAMENTO!$C44," ")</f>
        <v xml:space="preserve"> </v>
      </c>
    </row>
    <row r="45" spans="1:7" x14ac:dyDescent="0.2">
      <c r="A45" s="207"/>
      <c r="B45" s="198"/>
      <c r="C45" s="1" t="str">
        <f>+IF(C$4=TRATAMENTO!$E45,TRATAMENTO!$C45," ")</f>
        <v xml:space="preserve"> </v>
      </c>
      <c r="D45" s="1" t="str">
        <f>+IF(D$4=TRATAMENTO!$E45,TRATAMENTO!$C45," ")</f>
        <v xml:space="preserve"> </v>
      </c>
      <c r="E45" s="1" t="str">
        <f>+IF(E$4=TRATAMENTO!$E45,TRATAMENTO!$C45," ")</f>
        <v xml:space="preserve"> </v>
      </c>
      <c r="F45" s="1" t="str">
        <f>+IF(F$4=TRATAMENTO!$E45,TRATAMENTO!$C45," ")</f>
        <v xml:space="preserve"> </v>
      </c>
      <c r="G45" s="1" t="str">
        <f>+IF(G$4=TRATAMENTO!$E45,TRATAMENTO!$C45," ")</f>
        <v xml:space="preserve"> </v>
      </c>
    </row>
    <row r="46" spans="1:7" x14ac:dyDescent="0.2">
      <c r="A46" s="207"/>
      <c r="B46" s="198"/>
      <c r="C46" s="1" t="str">
        <f>+IF(C$4=TRATAMENTO!$E46,TRATAMENTO!$C46," ")</f>
        <v xml:space="preserve"> </v>
      </c>
      <c r="D46" s="1" t="str">
        <f>+IF(D$4=TRATAMENTO!$E46,TRATAMENTO!$C46," ")</f>
        <v xml:space="preserve"> </v>
      </c>
      <c r="E46" s="1" t="str">
        <f>+IF(E$4=TRATAMENTO!$E46,TRATAMENTO!$C46," ")</f>
        <v xml:space="preserve"> </v>
      </c>
      <c r="F46" s="1" t="str">
        <f>+IF(F$4=TRATAMENTO!$E46,TRATAMENTO!$C46," ")</f>
        <v xml:space="preserve"> </v>
      </c>
      <c r="G46" s="1" t="str">
        <f>+IF(G$4=TRATAMENTO!$E46,TRATAMENTO!$C46," ")</f>
        <v xml:space="preserve"> </v>
      </c>
    </row>
    <row r="47" spans="1:7" x14ac:dyDescent="0.2">
      <c r="A47" s="207"/>
      <c r="B47" s="198"/>
      <c r="C47" s="1" t="str">
        <f>+IF(C$4=TRATAMENTO!$E47,TRATAMENTO!$C47," ")</f>
        <v xml:space="preserve"> </v>
      </c>
      <c r="D47" s="1" t="str">
        <f>+IF(D$4=TRATAMENTO!$E47,TRATAMENTO!$C47," ")</f>
        <v xml:space="preserve"> </v>
      </c>
      <c r="E47" s="1" t="str">
        <f>+IF(E$4=TRATAMENTO!$E47,TRATAMENTO!$C47," ")</f>
        <v xml:space="preserve"> </v>
      </c>
      <c r="F47" s="1" t="str">
        <f>+IF(F$4=TRATAMENTO!$E47,TRATAMENTO!$C47," ")</f>
        <v xml:space="preserve"> </v>
      </c>
      <c r="G47" s="1" t="str">
        <f>+IF(G$4=TRATAMENTO!$E47,TRATAMENTO!$C47," ")</f>
        <v xml:space="preserve"> </v>
      </c>
    </row>
    <row r="48" spans="1:7" x14ac:dyDescent="0.2">
      <c r="A48" s="207"/>
      <c r="B48" s="198"/>
      <c r="C48" s="1" t="str">
        <f>+IF(C$4=TRATAMENTO!$E48,TRATAMENTO!$C48," ")</f>
        <v xml:space="preserve"> </v>
      </c>
      <c r="D48" s="1" t="str">
        <f>+IF(D$4=TRATAMENTO!$E48,TRATAMENTO!$C48," ")</f>
        <v xml:space="preserve"> </v>
      </c>
      <c r="E48" s="1" t="str">
        <f>+IF(E$4=TRATAMENTO!$E48,TRATAMENTO!$C48," ")</f>
        <v xml:space="preserve"> </v>
      </c>
      <c r="F48" s="1" t="str">
        <f>+IF(F$4=TRATAMENTO!$E48,TRATAMENTO!$C48," ")</f>
        <v xml:space="preserve"> </v>
      </c>
      <c r="G48" s="1" t="str">
        <f>+IF(G$4=TRATAMENTO!$E48,TRATAMENTO!$C48," ")</f>
        <v xml:space="preserve"> </v>
      </c>
    </row>
    <row r="49" spans="1:7" x14ac:dyDescent="0.2">
      <c r="A49" s="207"/>
      <c r="B49" s="198"/>
      <c r="C49" s="1" t="str">
        <f>+IF(C$4=TRATAMENTO!$E49,TRATAMENTO!$C49," ")</f>
        <v xml:space="preserve"> </v>
      </c>
      <c r="D49" s="1" t="str">
        <f>+IF(D$4=TRATAMENTO!$E49,TRATAMENTO!$C49," ")</f>
        <v xml:space="preserve"> </v>
      </c>
      <c r="E49" s="1" t="str">
        <f>+IF(E$4=TRATAMENTO!$E49,TRATAMENTO!$C49," ")</f>
        <v xml:space="preserve"> </v>
      </c>
      <c r="F49" s="1" t="str">
        <f>+IF(F$4=TRATAMENTO!$E49,TRATAMENTO!$C49," ")</f>
        <v xml:space="preserve"> </v>
      </c>
      <c r="G49" s="1" t="str">
        <f>+IF(G$4=TRATAMENTO!$E49,TRATAMENTO!$C49," ")</f>
        <v xml:space="preserve"> </v>
      </c>
    </row>
    <row r="50" spans="1:7" ht="15.75" thickBot="1" x14ac:dyDescent="0.25">
      <c r="A50" s="207"/>
      <c r="B50" s="198"/>
      <c r="C50" s="1" t="str">
        <f>+IF(C$4=TRATAMENTO!$E50,TRATAMENTO!$C50," ")</f>
        <v xml:space="preserve"> </v>
      </c>
      <c r="D50" s="1" t="str">
        <f>+IF(D$4=TRATAMENTO!$E50,TRATAMENTO!$C50," ")</f>
        <v xml:space="preserve"> </v>
      </c>
      <c r="E50" s="1" t="str">
        <f>+IF(E$4=TRATAMENTO!$E50,TRATAMENTO!$C50," ")</f>
        <v xml:space="preserve"> </v>
      </c>
      <c r="F50" s="1" t="str">
        <f>+IF(F$4=TRATAMENTO!$E50,TRATAMENTO!$C50," ")</f>
        <v xml:space="preserve"> </v>
      </c>
      <c r="G50" s="1" t="str">
        <f>+IF(G$4=TRATAMENTO!$E50,TRATAMENTO!$C50," ")</f>
        <v xml:space="preserve"> </v>
      </c>
    </row>
    <row r="51" spans="1:7" x14ac:dyDescent="0.2">
      <c r="A51" s="207"/>
      <c r="B51" s="176" t="s">
        <v>223</v>
      </c>
      <c r="C51" s="1" t="str">
        <f>+IF(C$4=TRATAMENTO!$E51,TRATAMENTO!$C51," ")</f>
        <v xml:space="preserve"> </v>
      </c>
      <c r="D51" s="1" t="str">
        <f>+IF(D$4=TRATAMENTO!$E51,TRATAMENTO!$C51," ")</f>
        <v xml:space="preserve"> </v>
      </c>
      <c r="E51" s="1" t="str">
        <f>+IF(E$4=TRATAMENTO!$E51,TRATAMENTO!$C51," ")</f>
        <v xml:space="preserve"> </v>
      </c>
      <c r="F51" s="1" t="str">
        <f>+IF(F$4=TRATAMENTO!$E51,TRATAMENTO!$C51," ")</f>
        <v xml:space="preserve"> </v>
      </c>
      <c r="G51" s="1" t="str">
        <f>+IF(G$4=TRATAMENTO!$E51,TRATAMENTO!$C51," ")</f>
        <v xml:space="preserve"> </v>
      </c>
    </row>
    <row r="52" spans="1:7" x14ac:dyDescent="0.2">
      <c r="A52" s="207"/>
      <c r="B52" s="198"/>
      <c r="C52" s="1" t="str">
        <f>+IF(C$4=TRATAMENTO!$E52,TRATAMENTO!$C52," ")</f>
        <v xml:space="preserve"> </v>
      </c>
      <c r="D52" s="1" t="str">
        <f>+IF(D$4=TRATAMENTO!$E52,TRATAMENTO!$C52," ")</f>
        <v xml:space="preserve"> </v>
      </c>
      <c r="E52" s="1" t="str">
        <f>+IF(E$4=TRATAMENTO!$E52,TRATAMENTO!$C52," ")</f>
        <v xml:space="preserve"> </v>
      </c>
      <c r="F52" s="1" t="str">
        <f>+IF(F$4=TRATAMENTO!$E52,TRATAMENTO!$C52," ")</f>
        <v xml:space="preserve"> </v>
      </c>
      <c r="G52" s="1" t="str">
        <f>+IF(G$4=TRATAMENTO!$E52,TRATAMENTO!$C52," ")</f>
        <v xml:space="preserve"> </v>
      </c>
    </row>
    <row r="53" spans="1:7" x14ac:dyDescent="0.2">
      <c r="A53" s="207"/>
      <c r="B53" s="198"/>
      <c r="C53" s="1" t="str">
        <f>+IF(C$4=TRATAMENTO!$E53,TRATAMENTO!$C53," ")</f>
        <v xml:space="preserve"> </v>
      </c>
      <c r="D53" s="1" t="str">
        <f>+IF(D$4=TRATAMENTO!$E53,TRATAMENTO!$C53," ")</f>
        <v xml:space="preserve"> </v>
      </c>
      <c r="E53" s="1" t="str">
        <f>+IF(E$4=TRATAMENTO!$E53,TRATAMENTO!$C53," ")</f>
        <v xml:space="preserve"> </v>
      </c>
      <c r="F53" s="1" t="str">
        <f>+IF(F$4=TRATAMENTO!$E53,TRATAMENTO!$C53," ")</f>
        <v xml:space="preserve"> </v>
      </c>
      <c r="G53" s="1" t="str">
        <f>+IF(G$4=TRATAMENTO!$E53,TRATAMENTO!$C53," ")</f>
        <v xml:space="preserve"> </v>
      </c>
    </row>
    <row r="54" spans="1:7" x14ac:dyDescent="0.2">
      <c r="A54" s="207"/>
      <c r="B54" s="198"/>
      <c r="C54" s="1" t="str">
        <f>+IF(C$4=TRATAMENTO!$E54,TRATAMENTO!$C54," ")</f>
        <v xml:space="preserve"> </v>
      </c>
      <c r="D54" s="1" t="str">
        <f>+IF(D$4=TRATAMENTO!$E54,TRATAMENTO!$C54," ")</f>
        <v xml:space="preserve"> </v>
      </c>
      <c r="E54" s="1" t="str">
        <f>+IF(E$4=TRATAMENTO!$E54,TRATAMENTO!$C54," ")</f>
        <v xml:space="preserve"> </v>
      </c>
      <c r="F54" s="1" t="str">
        <f>+IF(F$4=TRATAMENTO!$E54,TRATAMENTO!$C54," ")</f>
        <v xml:space="preserve"> </v>
      </c>
      <c r="G54" s="1" t="str">
        <f>+IF(G$4=TRATAMENTO!$E54,TRATAMENTO!$C54," ")</f>
        <v xml:space="preserve"> </v>
      </c>
    </row>
    <row r="55" spans="1:7" x14ac:dyDescent="0.2">
      <c r="A55" s="207"/>
      <c r="B55" s="198"/>
      <c r="C55" s="1" t="str">
        <f>+IF(C$4=TRATAMENTO!$E55,TRATAMENTO!$C55," ")</f>
        <v xml:space="preserve"> </v>
      </c>
      <c r="D55" s="1" t="str">
        <f>+IF(D$4=TRATAMENTO!$E55,TRATAMENTO!$C55," ")</f>
        <v xml:space="preserve"> </v>
      </c>
      <c r="E55" s="1" t="str">
        <f>+IF(E$4=TRATAMENTO!$E55,TRATAMENTO!$C55," ")</f>
        <v xml:space="preserve"> </v>
      </c>
      <c r="F55" s="1" t="str">
        <f>+IF(F$4=TRATAMENTO!$E55,TRATAMENTO!$C55," ")</f>
        <v xml:space="preserve"> </v>
      </c>
      <c r="G55" s="1" t="str">
        <f>+IF(G$4=TRATAMENTO!$E55,TRATAMENTO!$C55," ")</f>
        <v xml:space="preserve"> </v>
      </c>
    </row>
    <row r="56" spans="1:7" x14ac:dyDescent="0.2">
      <c r="A56" s="207"/>
      <c r="B56" s="199"/>
      <c r="C56" s="1" t="str">
        <f>+IF(C$4=TRATAMENTO!$E56,TRATAMENTO!$C56," ")</f>
        <v xml:space="preserve"> </v>
      </c>
      <c r="D56" s="1" t="str">
        <f>+IF(D$4=TRATAMENTO!$E56,TRATAMENTO!$C56," ")</f>
        <v xml:space="preserve"> </v>
      </c>
      <c r="E56" s="1" t="str">
        <f>+IF(E$4=TRATAMENTO!$E56,TRATAMENTO!$C56," ")</f>
        <v xml:space="preserve"> </v>
      </c>
      <c r="F56" s="1" t="str">
        <f>+IF(F$4=TRATAMENTO!$E56,TRATAMENTO!$C56," ")</f>
        <v xml:space="preserve"> </v>
      </c>
      <c r="G56" s="1" t="str">
        <f>+IF(G$4=TRATAMENTO!$E56,TRATAMENTO!$C56," ")</f>
        <v xml:space="preserve"> </v>
      </c>
    </row>
    <row r="57" spans="1:7" x14ac:dyDescent="0.2">
      <c r="A57" s="207"/>
      <c r="B57" s="173" t="s">
        <v>239</v>
      </c>
      <c r="C57" s="1" t="str">
        <f>+IF(C$4=TRATAMENTO!$E57,TRATAMENTO!$C57," ")</f>
        <v xml:space="preserve"> </v>
      </c>
      <c r="D57" s="1" t="str">
        <f>+IF(D$4=TRATAMENTO!$E57,TRATAMENTO!$C57," ")</f>
        <v xml:space="preserve"> </v>
      </c>
      <c r="E57" s="1" t="str">
        <f>+IF(E$4=TRATAMENTO!$E57,TRATAMENTO!$C57," ")</f>
        <v xml:space="preserve"> </v>
      </c>
      <c r="F57" s="1" t="str">
        <f>+IF(F$4=TRATAMENTO!$E57,TRATAMENTO!$C57," ")</f>
        <v xml:space="preserve"> </v>
      </c>
      <c r="G57" s="1" t="str">
        <f>+IF(G$4=TRATAMENTO!$E57,TRATAMENTO!$C57," ")</f>
        <v xml:space="preserve"> </v>
      </c>
    </row>
    <row r="58" spans="1:7" x14ac:dyDescent="0.2">
      <c r="A58" s="207"/>
      <c r="B58" s="198"/>
      <c r="C58" s="1" t="str">
        <f>+IF(C$4=TRATAMENTO!$E58,TRATAMENTO!$C58," ")</f>
        <v xml:space="preserve"> </v>
      </c>
      <c r="D58" s="1" t="str">
        <f>+IF(D$4=TRATAMENTO!$E58,TRATAMENTO!$C58," ")</f>
        <v xml:space="preserve"> </v>
      </c>
      <c r="E58" s="1" t="str">
        <f>+IF(E$4=TRATAMENTO!$E58,TRATAMENTO!$C58," ")</f>
        <v xml:space="preserve"> </v>
      </c>
      <c r="F58" s="1" t="str">
        <f>+IF(F$4=TRATAMENTO!$E58,TRATAMENTO!$C58," ")</f>
        <v xml:space="preserve"> </v>
      </c>
      <c r="G58" s="1" t="str">
        <f>+IF(G$4=TRATAMENTO!$E58,TRATAMENTO!$C58," ")</f>
        <v xml:space="preserve"> </v>
      </c>
    </row>
    <row r="59" spans="1:7" x14ac:dyDescent="0.2">
      <c r="A59" s="207"/>
      <c r="B59" s="198"/>
      <c r="C59" s="1" t="str">
        <f>+IF(C$4=TRATAMENTO!$E59,TRATAMENTO!$C59," ")</f>
        <v xml:space="preserve"> </v>
      </c>
      <c r="D59" s="1" t="str">
        <f>+IF(D$4=TRATAMENTO!$E59,TRATAMENTO!$C59," ")</f>
        <v xml:space="preserve"> </v>
      </c>
      <c r="E59" s="1" t="str">
        <f>+IF(E$4=TRATAMENTO!$E59,TRATAMENTO!$C59," ")</f>
        <v xml:space="preserve"> </v>
      </c>
      <c r="F59" s="1" t="str">
        <f>+IF(F$4=TRATAMENTO!$E59,TRATAMENTO!$C59," ")</f>
        <v xml:space="preserve"> </v>
      </c>
      <c r="G59" s="1" t="str">
        <f>+IF(G$4=TRATAMENTO!$E59,TRATAMENTO!$C59," ")</f>
        <v xml:space="preserve"> </v>
      </c>
    </row>
    <row r="60" spans="1:7" x14ac:dyDescent="0.2">
      <c r="A60" s="207"/>
      <c r="B60" s="198"/>
      <c r="C60" s="1" t="str">
        <f>+IF(C$4=TRATAMENTO!$E60,TRATAMENTO!$C60," ")</f>
        <v xml:space="preserve"> </v>
      </c>
      <c r="D60" s="1" t="str">
        <f>+IF(D$4=TRATAMENTO!$E60,TRATAMENTO!$C60," ")</f>
        <v xml:space="preserve"> </v>
      </c>
      <c r="E60" s="1" t="str">
        <f>+IF(E$4=TRATAMENTO!$E60,TRATAMENTO!$C60," ")</f>
        <v xml:space="preserve"> </v>
      </c>
      <c r="F60" s="1" t="str">
        <f>+IF(F$4=TRATAMENTO!$E60,TRATAMENTO!$C60," ")</f>
        <v xml:space="preserve"> </v>
      </c>
      <c r="G60" s="1" t="str">
        <f>+IF(G$4=TRATAMENTO!$E60,TRATAMENTO!$C60," ")</f>
        <v xml:space="preserve"> </v>
      </c>
    </row>
    <row r="61" spans="1:7" x14ac:dyDescent="0.2">
      <c r="A61" s="207"/>
      <c r="B61" s="198"/>
      <c r="C61" s="1" t="str">
        <f>+IF(C$4=TRATAMENTO!$E61,TRATAMENTO!$C61," ")</f>
        <v xml:space="preserve"> </v>
      </c>
      <c r="D61" s="1" t="str">
        <f>+IF(D$4=TRATAMENTO!$E61,TRATAMENTO!$C61," ")</f>
        <v xml:space="preserve"> </v>
      </c>
      <c r="E61" s="1" t="str">
        <f>+IF(E$4=TRATAMENTO!$E61,TRATAMENTO!$C61," ")</f>
        <v xml:space="preserve"> </v>
      </c>
      <c r="F61" s="1" t="str">
        <f>+IF(F$4=TRATAMENTO!$E61,TRATAMENTO!$C61," ")</f>
        <v xml:space="preserve"> </v>
      </c>
      <c r="G61" s="1" t="str">
        <f>+IF(G$4=TRATAMENTO!$E61,TRATAMENTO!$C61," ")</f>
        <v xml:space="preserve"> </v>
      </c>
    </row>
    <row r="62" spans="1:7" x14ac:dyDescent="0.2">
      <c r="A62" s="207"/>
      <c r="B62" s="198"/>
      <c r="C62" s="1" t="str">
        <f>+IF(C$4=TRATAMENTO!$E62,TRATAMENTO!$C62," ")</f>
        <v xml:space="preserve"> </v>
      </c>
      <c r="D62" s="1" t="str">
        <f>+IF(D$4=TRATAMENTO!$E62,TRATAMENTO!$C62," ")</f>
        <v xml:space="preserve"> </v>
      </c>
      <c r="E62" s="1" t="str">
        <f>+IF(E$4=TRATAMENTO!$E62,TRATAMENTO!$C62," ")</f>
        <v xml:space="preserve"> </v>
      </c>
      <c r="F62" s="1" t="str">
        <f>+IF(F$4=TRATAMENTO!$E62,TRATAMENTO!$C62," ")</f>
        <v xml:space="preserve"> </v>
      </c>
      <c r="G62" s="1" t="str">
        <f>+IF(G$4=TRATAMENTO!$E62,TRATAMENTO!$C62," ")</f>
        <v xml:space="preserve"> </v>
      </c>
    </row>
    <row r="63" spans="1:7" ht="15.75" thickBot="1" x14ac:dyDescent="0.25">
      <c r="A63" s="207"/>
      <c r="B63" s="199"/>
      <c r="C63" s="1" t="str">
        <f>+IF(C$4=TRATAMENTO!$E63,TRATAMENTO!$C63," ")</f>
        <v xml:space="preserve"> </v>
      </c>
      <c r="D63" s="1" t="str">
        <f>+IF(D$4=TRATAMENTO!$E63,TRATAMENTO!$C63," ")</f>
        <v xml:space="preserve"> </v>
      </c>
      <c r="E63" s="1" t="str">
        <f>+IF(E$4=TRATAMENTO!$E63,TRATAMENTO!$C63," ")</f>
        <v xml:space="preserve"> </v>
      </c>
      <c r="F63" s="1" t="str">
        <f>+IF(F$4=TRATAMENTO!$E63,TRATAMENTO!$C63," ")</f>
        <v xml:space="preserve"> </v>
      </c>
      <c r="G63" s="1" t="str">
        <f>+IF(G$4=TRATAMENTO!$E63,TRATAMENTO!$C63," ")</f>
        <v xml:space="preserve"> </v>
      </c>
    </row>
    <row r="64" spans="1:7" x14ac:dyDescent="0.2">
      <c r="A64" s="207"/>
      <c r="B64" s="176" t="s">
        <v>255</v>
      </c>
      <c r="C64" s="1" t="str">
        <f>+IF(C$4=TRATAMENTO!$E64,TRATAMENTO!$C64," ")</f>
        <v xml:space="preserve"> </v>
      </c>
      <c r="D64" s="1" t="str">
        <f>+IF(D$4=TRATAMENTO!$E64,TRATAMENTO!$C64," ")</f>
        <v xml:space="preserve"> </v>
      </c>
      <c r="E64" s="1" t="str">
        <f>+IF(E$4=TRATAMENTO!$E64,TRATAMENTO!$C64," ")</f>
        <v xml:space="preserve"> </v>
      </c>
      <c r="F64" s="1" t="str">
        <f>+IF(F$4=TRATAMENTO!$E64,TRATAMENTO!$C64," ")</f>
        <v xml:space="preserve"> </v>
      </c>
      <c r="G64" s="1" t="str">
        <f>+IF(G$4=TRATAMENTO!$E64,TRATAMENTO!$C64," ")</f>
        <v xml:space="preserve"> </v>
      </c>
    </row>
    <row r="65" spans="1:7" x14ac:dyDescent="0.2">
      <c r="A65" s="207"/>
      <c r="B65" s="198"/>
      <c r="C65" s="1" t="str">
        <f>+IF(C$4=TRATAMENTO!$E65,TRATAMENTO!$C65," ")</f>
        <v xml:space="preserve"> </v>
      </c>
      <c r="D65" s="1" t="str">
        <f>+IF(D$4=TRATAMENTO!$E65,TRATAMENTO!$C65," ")</f>
        <v xml:space="preserve"> </v>
      </c>
      <c r="E65" s="1" t="str">
        <f>+IF(E$4=TRATAMENTO!$E65,TRATAMENTO!$C65," ")</f>
        <v xml:space="preserve"> </v>
      </c>
      <c r="F65" s="1" t="str">
        <f>+IF(F$4=TRATAMENTO!$E65,TRATAMENTO!$C65," ")</f>
        <v xml:space="preserve"> </v>
      </c>
      <c r="G65" s="1" t="str">
        <f>+IF(G$4=TRATAMENTO!$E65,TRATAMENTO!$C65," ")</f>
        <v xml:space="preserve"> </v>
      </c>
    </row>
    <row r="66" spans="1:7" x14ac:dyDescent="0.2">
      <c r="A66" s="207"/>
      <c r="B66" s="198"/>
      <c r="C66" s="1" t="str">
        <f>+IF(C$4=TRATAMENTO!$E66,TRATAMENTO!$C66," ")</f>
        <v xml:space="preserve"> </v>
      </c>
      <c r="D66" s="1" t="str">
        <f>+IF(D$4=TRATAMENTO!$E66,TRATAMENTO!$C66," ")</f>
        <v xml:space="preserve"> </v>
      </c>
      <c r="E66" s="1" t="str">
        <f>+IF(E$4=TRATAMENTO!$E66,TRATAMENTO!$C66," ")</f>
        <v xml:space="preserve"> </v>
      </c>
      <c r="F66" s="1" t="str">
        <f>+IF(F$4=TRATAMENTO!$E66,TRATAMENTO!$C66," ")</f>
        <v xml:space="preserve"> </v>
      </c>
      <c r="G66" s="1" t="str">
        <f>+IF(G$4=TRATAMENTO!$E66,TRATAMENTO!$C66," ")</f>
        <v xml:space="preserve"> </v>
      </c>
    </row>
    <row r="67" spans="1:7" x14ac:dyDescent="0.2">
      <c r="A67" s="207"/>
      <c r="B67" s="198"/>
      <c r="C67" s="1" t="str">
        <f>+IF(C$4=TRATAMENTO!$E67,TRATAMENTO!$C67," ")</f>
        <v xml:space="preserve"> </v>
      </c>
      <c r="D67" s="1" t="str">
        <f>+IF(D$4=TRATAMENTO!$E67,TRATAMENTO!$C67," ")</f>
        <v xml:space="preserve"> </v>
      </c>
      <c r="E67" s="1" t="str">
        <f>+IF(E$4=TRATAMENTO!$E67,TRATAMENTO!$C67," ")</f>
        <v xml:space="preserve"> </v>
      </c>
      <c r="F67" s="1" t="str">
        <f>+IF(F$4=TRATAMENTO!$E67,TRATAMENTO!$C67," ")</f>
        <v xml:space="preserve"> </v>
      </c>
      <c r="G67" s="1" t="str">
        <f>+IF(G$4=TRATAMENTO!$E67,TRATAMENTO!$C67," ")</f>
        <v xml:space="preserve"> </v>
      </c>
    </row>
    <row r="68" spans="1:7" x14ac:dyDescent="0.2">
      <c r="A68" s="207"/>
      <c r="B68" s="198"/>
      <c r="C68" s="1" t="str">
        <f>+IF(C$4=TRATAMENTO!$E68,TRATAMENTO!$C68," ")</f>
        <v xml:space="preserve"> </v>
      </c>
      <c r="D68" s="1" t="str">
        <f>+IF(D$4=TRATAMENTO!$E68,TRATAMENTO!$C68," ")</f>
        <v xml:space="preserve"> </v>
      </c>
      <c r="E68" s="1" t="str">
        <f>+IF(E$4=TRATAMENTO!$E68,TRATAMENTO!$C68," ")</f>
        <v xml:space="preserve"> </v>
      </c>
      <c r="F68" s="1" t="str">
        <f>+IF(F$4=TRATAMENTO!$E68,TRATAMENTO!$C68," ")</f>
        <v xml:space="preserve"> </v>
      </c>
      <c r="G68" s="1" t="str">
        <f>+IF(G$4=TRATAMENTO!$E68,TRATAMENTO!$C68," ")</f>
        <v xml:space="preserve"> </v>
      </c>
    </row>
    <row r="69" spans="1:7" x14ac:dyDescent="0.2">
      <c r="A69" s="207"/>
      <c r="B69" s="198"/>
      <c r="C69" s="1" t="str">
        <f>+IF(C$4=TRATAMENTO!$E69,TRATAMENTO!$C69," ")</f>
        <v xml:space="preserve"> </v>
      </c>
      <c r="D69" s="1" t="str">
        <f>+IF(D$4=TRATAMENTO!$E69,TRATAMENTO!$C69," ")</f>
        <v xml:space="preserve"> </v>
      </c>
      <c r="E69" s="1" t="str">
        <f>+IF(E$4=TRATAMENTO!$E69,TRATAMENTO!$C69," ")</f>
        <v xml:space="preserve"> </v>
      </c>
      <c r="F69" s="1" t="str">
        <f>+IF(F$4=TRATAMENTO!$E69,TRATAMENTO!$C69," ")</f>
        <v xml:space="preserve"> </v>
      </c>
      <c r="G69" s="1" t="str">
        <f>+IF(G$4=TRATAMENTO!$E69,TRATAMENTO!$C69," ")</f>
        <v xml:space="preserve"> </v>
      </c>
    </row>
    <row r="70" spans="1:7" x14ac:dyDescent="0.2">
      <c r="A70" s="207"/>
      <c r="B70" s="198"/>
      <c r="C70" s="1" t="str">
        <f>+IF(C$4=TRATAMENTO!$E70,TRATAMENTO!$C70," ")</f>
        <v xml:space="preserve"> </v>
      </c>
      <c r="D70" s="1" t="str">
        <f>+IF(D$4=TRATAMENTO!$E70,TRATAMENTO!$C70," ")</f>
        <v xml:space="preserve"> </v>
      </c>
      <c r="E70" s="1" t="str">
        <f>+IF(E$4=TRATAMENTO!$E70,TRATAMENTO!$C70," ")</f>
        <v xml:space="preserve"> </v>
      </c>
      <c r="F70" s="1" t="str">
        <f>+IF(F$4=TRATAMENTO!$E70,TRATAMENTO!$C70," ")</f>
        <v xml:space="preserve"> </v>
      </c>
      <c r="G70" s="1" t="str">
        <f>+IF(G$4=TRATAMENTO!$E70,TRATAMENTO!$C70," ")</f>
        <v xml:space="preserve"> </v>
      </c>
    </row>
    <row r="71" spans="1:7" ht="15.75" thickBot="1" x14ac:dyDescent="0.25">
      <c r="A71" s="208"/>
      <c r="B71" s="199"/>
      <c r="C71" s="1" t="str">
        <f>+IF(C$4=TRATAMENTO!$E71,TRATAMENTO!$C71," ")</f>
        <v xml:space="preserve"> </v>
      </c>
      <c r="D71" s="1" t="str">
        <f>+IF(D$4=TRATAMENTO!$E71,TRATAMENTO!$C71," ")</f>
        <v xml:space="preserve"> </v>
      </c>
      <c r="E71" s="1" t="str">
        <f>+IF(E$4=TRATAMENTO!$E71,TRATAMENTO!$C71," ")</f>
        <v xml:space="preserve"> </v>
      </c>
      <c r="F71" s="1" t="str">
        <f>+IF(F$4=TRATAMENTO!$E71,TRATAMENTO!$C71," ")</f>
        <v xml:space="preserve"> </v>
      </c>
      <c r="G71" s="1" t="str">
        <f>+IF(G$4=TRATAMENTO!$E71,TRATAMENTO!$C71," ")</f>
        <v xml:space="preserve"> </v>
      </c>
    </row>
    <row r="72" spans="1:7" ht="16.5" thickBot="1" x14ac:dyDescent="0.25">
      <c r="A72" s="196" t="s">
        <v>270</v>
      </c>
      <c r="B72" s="60" t="s">
        <v>271</v>
      </c>
      <c r="C72" s="164" t="str">
        <f>+IF(C$4=TESTAGEM!$E5,TESTAGEM!$C5," ")</f>
        <v xml:space="preserve"> </v>
      </c>
      <c r="D72" s="164" t="str">
        <f>+IF(D$4=TESTAGEM!$E5,TESTAGEM!$C5," ")</f>
        <v xml:space="preserve"> </v>
      </c>
      <c r="E72" s="164" t="str">
        <f>+IF(E$4=TESTAGEM!$E5,TESTAGEM!$C5," ")</f>
        <v xml:space="preserve"> </v>
      </c>
      <c r="F72" s="164" t="str">
        <f>+IF(F$4=TESTAGEM!$E5,TESTAGEM!$C5," ")</f>
        <v xml:space="preserve"> </v>
      </c>
      <c r="G72" s="164" t="str">
        <f>+IF(G$4=TESTAGEM!$E5,TESTAGEM!$C5," ")</f>
        <v xml:space="preserve"> </v>
      </c>
    </row>
    <row r="73" spans="1:7" ht="15.75" x14ac:dyDescent="0.2">
      <c r="A73" s="197"/>
      <c r="B73" s="176" t="s">
        <v>276</v>
      </c>
      <c r="C73" s="164" t="str">
        <f>+IF(C$4=TESTAGEM!$E6,TESTAGEM!$C6," ")</f>
        <v xml:space="preserve"> </v>
      </c>
      <c r="D73" s="164" t="str">
        <f>+IF(D$4=TESTAGEM!$E6,TESTAGEM!$C6," ")</f>
        <v xml:space="preserve"> </v>
      </c>
      <c r="E73" s="164" t="str">
        <f>+IF(E$4=TESTAGEM!$E6,TESTAGEM!$C6," ")</f>
        <v xml:space="preserve"> </v>
      </c>
      <c r="F73" s="164" t="str">
        <f>+IF(F$4=TESTAGEM!$E6,TESTAGEM!$C6," ")</f>
        <v xml:space="preserve"> </v>
      </c>
      <c r="G73" s="164" t="str">
        <f>+IF(G$4=TESTAGEM!$E6,TESTAGEM!$C6," ")</f>
        <v xml:space="preserve"> </v>
      </c>
    </row>
    <row r="74" spans="1:7" ht="15.75" x14ac:dyDescent="0.2">
      <c r="A74" s="197"/>
      <c r="B74" s="198"/>
      <c r="C74" s="164" t="str">
        <f>+IF(C$4=TESTAGEM!$E7,TESTAGEM!$C7," ")</f>
        <v xml:space="preserve"> </v>
      </c>
      <c r="D74" s="164" t="str">
        <f>+IF(D$4=TESTAGEM!$E7,TESTAGEM!$C7," ")</f>
        <v xml:space="preserve"> </v>
      </c>
      <c r="E74" s="164" t="str">
        <f>+IF(E$4=TESTAGEM!$E7,TESTAGEM!$C7," ")</f>
        <v xml:space="preserve"> </v>
      </c>
      <c r="F74" s="164" t="str">
        <f>+IF(F$4=TESTAGEM!$E7,TESTAGEM!$C7," ")</f>
        <v xml:space="preserve"> </v>
      </c>
      <c r="G74" s="164" t="str">
        <f>+IF(G$4=TESTAGEM!$E7,TESTAGEM!$C7," ")</f>
        <v xml:space="preserve"> </v>
      </c>
    </row>
    <row r="75" spans="1:7" ht="15.75" x14ac:dyDescent="0.2">
      <c r="A75" s="197"/>
      <c r="B75" s="198"/>
      <c r="C75" s="164" t="str">
        <f>+IF(C$4=TESTAGEM!$E8,TESTAGEM!$C8," ")</f>
        <v xml:space="preserve"> </v>
      </c>
      <c r="D75" s="164" t="str">
        <f>+IF(D$4=TESTAGEM!$E8,TESTAGEM!$C8," ")</f>
        <v xml:space="preserve"> </v>
      </c>
      <c r="E75" s="164" t="str">
        <f>+IF(E$4=TESTAGEM!$E8,TESTAGEM!$C8," ")</f>
        <v xml:space="preserve"> </v>
      </c>
      <c r="F75" s="164" t="str">
        <f>+IF(F$4=TESTAGEM!$E8,TESTAGEM!$C8," ")</f>
        <v xml:space="preserve"> </v>
      </c>
      <c r="G75" s="164" t="str">
        <f>+IF(G$4=TESTAGEM!$E8,TESTAGEM!$C8," ")</f>
        <v xml:space="preserve"> </v>
      </c>
    </row>
    <row r="76" spans="1:7" ht="15.75" x14ac:dyDescent="0.2">
      <c r="A76" s="197"/>
      <c r="B76" s="198"/>
      <c r="C76" s="164" t="str">
        <f>+IF(C$4=TESTAGEM!$E9,TESTAGEM!$C9," ")</f>
        <v xml:space="preserve"> </v>
      </c>
      <c r="D76" s="164" t="str">
        <f>+IF(D$4=TESTAGEM!$E9,TESTAGEM!$C9," ")</f>
        <v xml:space="preserve"> </v>
      </c>
      <c r="E76" s="164" t="str">
        <f>+IF(E$4=TESTAGEM!$E9,TESTAGEM!$C9," ")</f>
        <v xml:space="preserve"> </v>
      </c>
      <c r="F76" s="164" t="str">
        <f>+IF(F$4=TESTAGEM!$E9,TESTAGEM!$C9," ")</f>
        <v xml:space="preserve"> </v>
      </c>
      <c r="G76" s="164" t="str">
        <f>+IF(G$4=TESTAGEM!$E9,TESTAGEM!$C9," ")</f>
        <v xml:space="preserve"> </v>
      </c>
    </row>
    <row r="77" spans="1:7" ht="15.75" x14ac:dyDescent="0.2">
      <c r="A77" s="197"/>
      <c r="B77" s="198"/>
      <c r="C77" s="164" t="str">
        <f>+IF(C$4=TESTAGEM!$E10,TESTAGEM!$C10," ")</f>
        <v xml:space="preserve"> </v>
      </c>
      <c r="D77" s="164" t="str">
        <f>+IF(D$4=TESTAGEM!$E10,TESTAGEM!$C10," ")</f>
        <v xml:space="preserve"> </v>
      </c>
      <c r="E77" s="164" t="str">
        <f>+IF(E$4=TESTAGEM!$E10,TESTAGEM!$C10," ")</f>
        <v xml:space="preserve"> </v>
      </c>
      <c r="F77" s="164" t="str">
        <f>+IF(F$4=TESTAGEM!$E10,TESTAGEM!$C10," ")</f>
        <v xml:space="preserve"> </v>
      </c>
      <c r="G77" s="164" t="str">
        <f>+IF(G$4=TESTAGEM!$E10,TESTAGEM!$C10," ")</f>
        <v xml:space="preserve"> </v>
      </c>
    </row>
    <row r="78" spans="1:7" ht="15.75" x14ac:dyDescent="0.2">
      <c r="A78" s="197"/>
      <c r="B78" s="198"/>
      <c r="C78" s="164" t="str">
        <f>+IF(C$4=TESTAGEM!$E11,TESTAGEM!$C11," ")</f>
        <v xml:space="preserve"> </v>
      </c>
      <c r="D78" s="164" t="str">
        <f>+IF(D$4=TESTAGEM!$E11,TESTAGEM!$C11," ")</f>
        <v xml:space="preserve"> </v>
      </c>
      <c r="E78" s="164" t="str">
        <f>+IF(E$4=TESTAGEM!$E11,TESTAGEM!$C11," ")</f>
        <v xml:space="preserve"> </v>
      </c>
      <c r="F78" s="164" t="str">
        <f>+IF(F$4=TESTAGEM!$E11,TESTAGEM!$C11," ")</f>
        <v xml:space="preserve"> </v>
      </c>
      <c r="G78" s="164" t="str">
        <f>+IF(G$4=TESTAGEM!$E11,TESTAGEM!$C11," ")</f>
        <v xml:space="preserve"> </v>
      </c>
    </row>
    <row r="79" spans="1:7" ht="15.75" x14ac:dyDescent="0.2">
      <c r="A79" s="197"/>
      <c r="B79" s="198"/>
      <c r="C79" s="164" t="str">
        <f>+IF(C$4=TESTAGEM!$E12,TESTAGEM!$C12," ")</f>
        <v xml:space="preserve"> </v>
      </c>
      <c r="D79" s="164" t="str">
        <f>+IF(D$4=TESTAGEM!$E12,TESTAGEM!$C12," ")</f>
        <v xml:space="preserve"> </v>
      </c>
      <c r="E79" s="164" t="str">
        <f>+IF(E$4=TESTAGEM!$E12,TESTAGEM!$C12," ")</f>
        <v xml:space="preserve"> </v>
      </c>
      <c r="F79" s="164" t="str">
        <f>+IF(F$4=TESTAGEM!$E12,TESTAGEM!$C12," ")</f>
        <v xml:space="preserve"> </v>
      </c>
      <c r="G79" s="164" t="str">
        <f>+IF(G$4=TESTAGEM!$E12,TESTAGEM!$C12," ")</f>
        <v xml:space="preserve"> </v>
      </c>
    </row>
    <row r="80" spans="1:7" ht="15.75" x14ac:dyDescent="0.2">
      <c r="A80" s="197"/>
      <c r="B80" s="198"/>
      <c r="C80" s="164" t="str">
        <f>+IF(C$4=TESTAGEM!$E13,TESTAGEM!$C13," ")</f>
        <v xml:space="preserve"> </v>
      </c>
      <c r="D80" s="164" t="str">
        <f>+IF(D$4=TESTAGEM!$E13,TESTAGEM!$C13," ")</f>
        <v xml:space="preserve"> </v>
      </c>
      <c r="E80" s="164" t="str">
        <f>+IF(E$4=TESTAGEM!$E13,TESTAGEM!$C13," ")</f>
        <v xml:space="preserve"> </v>
      </c>
      <c r="F80" s="164" t="str">
        <f>+IF(F$4=TESTAGEM!$E13,TESTAGEM!$C13," ")</f>
        <v xml:space="preserve"> </v>
      </c>
      <c r="G80" s="164" t="str">
        <f>+IF(G$4=TESTAGEM!$E13,TESTAGEM!$C13," ")</f>
        <v xml:space="preserve"> </v>
      </c>
    </row>
    <row r="81" spans="1:7" ht="15.75" x14ac:dyDescent="0.2">
      <c r="A81" s="197"/>
      <c r="B81" s="198"/>
      <c r="C81" s="164" t="str">
        <f>+IF(C$4=TESTAGEM!$E14,TESTAGEM!$C14," ")</f>
        <v xml:space="preserve"> </v>
      </c>
      <c r="D81" s="164" t="str">
        <f>+IF(D$4=TESTAGEM!$E14,TESTAGEM!$C14," ")</f>
        <v xml:space="preserve"> </v>
      </c>
      <c r="E81" s="164" t="str">
        <f>+IF(E$4=TESTAGEM!$E14,TESTAGEM!$C14," ")</f>
        <v xml:space="preserve"> </v>
      </c>
      <c r="F81" s="164" t="str">
        <f>+IF(F$4=TESTAGEM!$E14,TESTAGEM!$C14," ")</f>
        <v xml:space="preserve"> </v>
      </c>
      <c r="G81" s="164" t="str">
        <f>+IF(G$4=TESTAGEM!$E14,TESTAGEM!$C14," ")</f>
        <v xml:space="preserve"> </v>
      </c>
    </row>
    <row r="82" spans="1:7" ht="15.75" x14ac:dyDescent="0.2">
      <c r="A82" s="197"/>
      <c r="B82" s="198"/>
      <c r="C82" s="164" t="str">
        <f>+IF(C$4=TESTAGEM!$E15,TESTAGEM!$C15," ")</f>
        <v xml:space="preserve"> </v>
      </c>
      <c r="D82" s="164" t="str">
        <f>+IF(D$4=TESTAGEM!$E15,TESTAGEM!$C15," ")</f>
        <v xml:space="preserve"> </v>
      </c>
      <c r="E82" s="164" t="str">
        <f>+IF(E$4=TESTAGEM!$E15,TESTAGEM!$C15," ")</f>
        <v xml:space="preserve"> </v>
      </c>
      <c r="F82" s="164" t="str">
        <f>+IF(F$4=TESTAGEM!$E15,TESTAGEM!$C15," ")</f>
        <v xml:space="preserve"> </v>
      </c>
      <c r="G82" s="164" t="str">
        <f>+IF(G$4=TESTAGEM!$E15,TESTAGEM!$C15," ")</f>
        <v xml:space="preserve"> </v>
      </c>
    </row>
    <row r="83" spans="1:7" ht="15.75" x14ac:dyDescent="0.2">
      <c r="A83" s="197"/>
      <c r="B83" s="198"/>
      <c r="C83" s="164" t="str">
        <f>+IF(C$4=TESTAGEM!$E16,TESTAGEM!$C16," ")</f>
        <v xml:space="preserve"> </v>
      </c>
      <c r="D83" s="164" t="str">
        <f>+IF(D$4=TESTAGEM!$E16,TESTAGEM!$C16," ")</f>
        <v xml:space="preserve"> </v>
      </c>
      <c r="E83" s="164" t="str">
        <f>+IF(E$4=TESTAGEM!$E16,TESTAGEM!$C16," ")</f>
        <v xml:space="preserve"> </v>
      </c>
      <c r="F83" s="164" t="str">
        <f>+IF(F$4=TESTAGEM!$E16,TESTAGEM!$C16," ")</f>
        <v xml:space="preserve"> </v>
      </c>
      <c r="G83" s="164" t="str">
        <f>+IF(G$4=TESTAGEM!$E16,TESTAGEM!$C16," ")</f>
        <v xml:space="preserve"> </v>
      </c>
    </row>
    <row r="84" spans="1:7" ht="15.75" x14ac:dyDescent="0.2">
      <c r="A84" s="197"/>
      <c r="B84" s="198"/>
      <c r="C84" s="164" t="str">
        <f>+IF(C$4=TESTAGEM!$E17,TESTAGEM!$C17," ")</f>
        <v xml:space="preserve"> </v>
      </c>
      <c r="D84" s="164" t="str">
        <f>+IF(D$4=TESTAGEM!$E17,TESTAGEM!$C17," ")</f>
        <v xml:space="preserve"> </v>
      </c>
      <c r="E84" s="164" t="str">
        <f>+IF(E$4=TESTAGEM!$E17,TESTAGEM!$C17," ")</f>
        <v xml:space="preserve"> </v>
      </c>
      <c r="F84" s="164" t="str">
        <f>+IF(F$4=TESTAGEM!$E17,TESTAGEM!$C17," ")</f>
        <v xml:space="preserve"> </v>
      </c>
      <c r="G84" s="164" t="str">
        <f>+IF(G$4=TESTAGEM!$E17,TESTAGEM!$C17," ")</f>
        <v xml:space="preserve"> </v>
      </c>
    </row>
    <row r="85" spans="1:7" ht="15.75" x14ac:dyDescent="0.2">
      <c r="A85" s="197"/>
      <c r="B85" s="198"/>
      <c r="C85" s="164" t="str">
        <f>+IF(C$4=TESTAGEM!$E18,TESTAGEM!$C18," ")</f>
        <v xml:space="preserve"> </v>
      </c>
      <c r="D85" s="164" t="str">
        <f>+IF(D$4=TESTAGEM!$E18,TESTAGEM!$C18," ")</f>
        <v xml:space="preserve"> </v>
      </c>
      <c r="E85" s="164" t="str">
        <f>+IF(E$4=TESTAGEM!$E18,TESTAGEM!$C18," ")</f>
        <v xml:space="preserve"> </v>
      </c>
      <c r="F85" s="164" t="str">
        <f>+IF(F$4=TESTAGEM!$E18,TESTAGEM!$C18," ")</f>
        <v xml:space="preserve"> </v>
      </c>
      <c r="G85" s="164" t="str">
        <f>+IF(G$4=TESTAGEM!$E18,TESTAGEM!$C18," ")</f>
        <v xml:space="preserve"> </v>
      </c>
    </row>
    <row r="86" spans="1:7" ht="15.75" x14ac:dyDescent="0.2">
      <c r="A86" s="197"/>
      <c r="B86" s="198"/>
      <c r="C86" s="164" t="str">
        <f>+IF(C$4=TESTAGEM!$E19,TESTAGEM!$C19," ")</f>
        <v xml:space="preserve"> </v>
      </c>
      <c r="D86" s="164" t="str">
        <f>+IF(D$4=TESTAGEM!$E19,TESTAGEM!$C19," ")</f>
        <v xml:space="preserve"> </v>
      </c>
      <c r="E86" s="164" t="str">
        <f>+IF(E$4=TESTAGEM!$E19,TESTAGEM!$C19," ")</f>
        <v xml:space="preserve"> </v>
      </c>
      <c r="F86" s="164" t="str">
        <f>+IF(F$4=TESTAGEM!$E19,TESTAGEM!$C19," ")</f>
        <v xml:space="preserve"> </v>
      </c>
      <c r="G86" s="164" t="str">
        <f>+IF(G$4=TESTAGEM!$E19,TESTAGEM!$C19," ")</f>
        <v xml:space="preserve"> </v>
      </c>
    </row>
    <row r="87" spans="1:7" ht="15.75" x14ac:dyDescent="0.2">
      <c r="A87" s="197"/>
      <c r="B87" s="198"/>
      <c r="C87" s="164" t="str">
        <f>+IF(C$4=TESTAGEM!$E20,TESTAGEM!$C20," ")</f>
        <v xml:space="preserve"> </v>
      </c>
      <c r="D87" s="164" t="str">
        <f>+IF(D$4=TESTAGEM!$E20,TESTAGEM!$C20," ")</f>
        <v xml:space="preserve"> </v>
      </c>
      <c r="E87" s="164" t="str">
        <f>+IF(E$4=TESTAGEM!$E20,TESTAGEM!$C20," ")</f>
        <v xml:space="preserve"> </v>
      </c>
      <c r="F87" s="164" t="str">
        <f>+IF(F$4=TESTAGEM!$E20,TESTAGEM!$C20," ")</f>
        <v xml:space="preserve"> </v>
      </c>
      <c r="G87" s="164" t="str">
        <f>+IF(G$4=TESTAGEM!$E20,TESTAGEM!$C20," ")</f>
        <v xml:space="preserve"> </v>
      </c>
    </row>
    <row r="88" spans="1:7" ht="15.75" x14ac:dyDescent="0.2">
      <c r="A88" s="197"/>
      <c r="B88" s="198"/>
      <c r="C88" s="164" t="str">
        <f>+IF(C$4=TESTAGEM!$E21,TESTAGEM!$C21," ")</f>
        <v xml:space="preserve"> </v>
      </c>
      <c r="D88" s="164" t="str">
        <f>+IF(D$4=TESTAGEM!$E21,TESTAGEM!$C21," ")</f>
        <v xml:space="preserve"> </v>
      </c>
      <c r="E88" s="164" t="str">
        <f>+IF(E$4=TESTAGEM!$E21,TESTAGEM!$C21," ")</f>
        <v xml:space="preserve"> </v>
      </c>
      <c r="F88" s="164" t="str">
        <f>+IF(F$4=TESTAGEM!$E21,TESTAGEM!$C21," ")</f>
        <v xml:space="preserve"> </v>
      </c>
      <c r="G88" s="164" t="str">
        <f>+IF(G$4=TESTAGEM!$E21,TESTAGEM!$C21," ")</f>
        <v xml:space="preserve"> </v>
      </c>
    </row>
    <row r="89" spans="1:7" ht="15.75" x14ac:dyDescent="0.2">
      <c r="A89" s="197"/>
      <c r="B89" s="198"/>
      <c r="C89" s="164" t="str">
        <f>+IF(C$4=TESTAGEM!$E22,TESTAGEM!$C22," ")</f>
        <v xml:space="preserve"> </v>
      </c>
      <c r="D89" s="164" t="str">
        <f>+IF(D$4=TESTAGEM!$E22,TESTAGEM!$C22," ")</f>
        <v xml:space="preserve"> </v>
      </c>
      <c r="E89" s="164" t="str">
        <f>+IF(E$4=TESTAGEM!$E22,TESTAGEM!$C22," ")</f>
        <v xml:space="preserve"> </v>
      </c>
      <c r="F89" s="164" t="str">
        <f>+IF(F$4=TESTAGEM!$E22,TESTAGEM!$C22," ")</f>
        <v xml:space="preserve"> </v>
      </c>
      <c r="G89" s="164" t="str">
        <f>+IF(G$4=TESTAGEM!$E22,TESTAGEM!$C22," ")</f>
        <v xml:space="preserve"> </v>
      </c>
    </row>
    <row r="90" spans="1:7" ht="15.75" x14ac:dyDescent="0.2">
      <c r="A90" s="197"/>
      <c r="B90" s="198"/>
      <c r="C90" s="164" t="str">
        <f>+IF(C$4=TESTAGEM!$E23,TESTAGEM!$C23," ")</f>
        <v xml:space="preserve"> </v>
      </c>
      <c r="D90" s="164" t="str">
        <f>+IF(D$4=TESTAGEM!$E23,TESTAGEM!$C23," ")</f>
        <v xml:space="preserve"> </v>
      </c>
      <c r="E90" s="164" t="str">
        <f>+IF(E$4=TESTAGEM!$E23,TESTAGEM!$C23," ")</f>
        <v xml:space="preserve"> </v>
      </c>
      <c r="F90" s="164" t="str">
        <f>+IF(F$4=TESTAGEM!$E23,TESTAGEM!$C23," ")</f>
        <v xml:space="preserve"> </v>
      </c>
      <c r="G90" s="164" t="str">
        <f>+IF(G$4=TESTAGEM!$E23,TESTAGEM!$C23," ")</f>
        <v xml:space="preserve"> </v>
      </c>
    </row>
    <row r="91" spans="1:7" ht="15.75" x14ac:dyDescent="0.2">
      <c r="A91" s="197"/>
      <c r="B91" s="198"/>
      <c r="C91" s="164" t="str">
        <f>+IF(C$4=TESTAGEM!$E24,TESTAGEM!$C24," ")</f>
        <v xml:space="preserve"> </v>
      </c>
      <c r="D91" s="164" t="str">
        <f>+IF(D$4=TESTAGEM!$E24,TESTAGEM!$C24," ")</f>
        <v xml:space="preserve"> </v>
      </c>
      <c r="E91" s="164" t="str">
        <f>+IF(E$4=TESTAGEM!$E24,TESTAGEM!$C24," ")</f>
        <v xml:space="preserve"> </v>
      </c>
      <c r="F91" s="164" t="str">
        <f>+IF(F$4=TESTAGEM!$E24,TESTAGEM!$C24," ")</f>
        <v xml:space="preserve"> </v>
      </c>
      <c r="G91" s="164" t="str">
        <f>+IF(G$4=TESTAGEM!$E24,TESTAGEM!$C24," ")</f>
        <v xml:space="preserve"> </v>
      </c>
    </row>
    <row r="92" spans="1:7" ht="15.75" x14ac:dyDescent="0.2">
      <c r="A92" s="197"/>
      <c r="B92" s="198"/>
      <c r="C92" s="164" t="str">
        <f>+IF(C$4=TESTAGEM!$E25,TESTAGEM!$C25," ")</f>
        <v xml:space="preserve"> </v>
      </c>
      <c r="D92" s="164" t="str">
        <f>+IF(D$4=TESTAGEM!$E25,TESTAGEM!$C25," ")</f>
        <v xml:space="preserve"> </v>
      </c>
      <c r="E92" s="164" t="str">
        <f>+IF(E$4=TESTAGEM!$E25,TESTAGEM!$C25," ")</f>
        <v xml:space="preserve"> </v>
      </c>
      <c r="F92" s="164" t="str">
        <f>+IF(F$4=TESTAGEM!$E25,TESTAGEM!$C25," ")</f>
        <v xml:space="preserve"> </v>
      </c>
      <c r="G92" s="164" t="str">
        <f>+IF(G$4=TESTAGEM!$E25,TESTAGEM!$C25," ")</f>
        <v xml:space="preserve"> </v>
      </c>
    </row>
    <row r="93" spans="1:7" ht="15.75" x14ac:dyDescent="0.2">
      <c r="A93" s="197"/>
      <c r="B93" s="198"/>
      <c r="C93" s="164" t="str">
        <f>+IF(C$4=TESTAGEM!$E26,TESTAGEM!$C26," ")</f>
        <v xml:space="preserve"> </v>
      </c>
      <c r="D93" s="164" t="str">
        <f>+IF(D$4=TESTAGEM!$E26,TESTAGEM!$C26," ")</f>
        <v xml:space="preserve"> </v>
      </c>
      <c r="E93" s="164" t="str">
        <f>+IF(E$4=TESTAGEM!$E26,TESTAGEM!$C26," ")</f>
        <v xml:space="preserve"> </v>
      </c>
      <c r="F93" s="164" t="str">
        <f>+IF(F$4=TESTAGEM!$E26,TESTAGEM!$C26," ")</f>
        <v xml:space="preserve"> </v>
      </c>
      <c r="G93" s="164" t="str">
        <f>+IF(G$4=TESTAGEM!$E26,TESTAGEM!$C26," ")</f>
        <v xml:space="preserve"> </v>
      </c>
    </row>
    <row r="94" spans="1:7" ht="16.5" thickBot="1" x14ac:dyDescent="0.25">
      <c r="A94" s="197"/>
      <c r="B94" s="199"/>
      <c r="C94" s="164" t="str">
        <f>+IF(C$4=TESTAGEM!$E27,TESTAGEM!$C27," ")</f>
        <v xml:space="preserve"> </v>
      </c>
      <c r="D94" s="164" t="str">
        <f>+IF(D$4=TESTAGEM!$E27,TESTAGEM!$C27," ")</f>
        <v xml:space="preserve"> </v>
      </c>
      <c r="E94" s="164" t="str">
        <f>+IF(E$4=TESTAGEM!$E27,TESTAGEM!$C27," ")</f>
        <v xml:space="preserve"> </v>
      </c>
      <c r="F94" s="164" t="str">
        <f>+IF(F$4=TESTAGEM!$E27,TESTAGEM!$C27," ")</f>
        <v xml:space="preserve"> </v>
      </c>
      <c r="G94" s="164" t="str">
        <f>+IF(G$4=TESTAGEM!$E27,TESTAGEM!$C27," ")</f>
        <v xml:space="preserve"> </v>
      </c>
    </row>
    <row r="95" spans="1:7" ht="15.75" x14ac:dyDescent="0.2">
      <c r="A95" s="197"/>
      <c r="B95" s="176" t="s">
        <v>332</v>
      </c>
      <c r="C95" s="164" t="str">
        <f>+IF(C$4=TESTAGEM!$E28,TESTAGEM!$C28," ")</f>
        <v xml:space="preserve"> </v>
      </c>
      <c r="D95" s="164" t="str">
        <f>+IF(D$4=TESTAGEM!$E28,TESTAGEM!$C28," ")</f>
        <v xml:space="preserve"> </v>
      </c>
      <c r="E95" s="164" t="str">
        <f>+IF(E$4=TESTAGEM!$E28,TESTAGEM!$C28," ")</f>
        <v xml:space="preserve"> </v>
      </c>
      <c r="F95" s="164" t="str">
        <f>+IF(F$4=TESTAGEM!$E28,TESTAGEM!$C28," ")</f>
        <v xml:space="preserve"> </v>
      </c>
      <c r="G95" s="164" t="str">
        <f>+IF(G$4=TESTAGEM!$E28,TESTAGEM!$C28," ")</f>
        <v xml:space="preserve"> </v>
      </c>
    </row>
    <row r="96" spans="1:7" ht="15.75" x14ac:dyDescent="0.2">
      <c r="A96" s="197"/>
      <c r="B96" s="198"/>
      <c r="C96" s="164" t="str">
        <f>+IF(C$4=TESTAGEM!$E29,TESTAGEM!$C29," ")</f>
        <v xml:space="preserve"> </v>
      </c>
      <c r="D96" s="164" t="str">
        <f>+IF(D$4=TESTAGEM!$E29,TESTAGEM!$C29," ")</f>
        <v xml:space="preserve"> </v>
      </c>
      <c r="E96" s="164" t="str">
        <f>+IF(E$4=TESTAGEM!$E29,TESTAGEM!$C29," ")</f>
        <v xml:space="preserve"> </v>
      </c>
      <c r="F96" s="164" t="str">
        <f>+IF(F$4=TESTAGEM!$E29,TESTAGEM!$C29," ")</f>
        <v xml:space="preserve"> </v>
      </c>
      <c r="G96" s="164" t="str">
        <f>+IF(G$4=TESTAGEM!$E29,TESTAGEM!$C29," ")</f>
        <v xml:space="preserve"> </v>
      </c>
    </row>
    <row r="97" spans="1:7" ht="15.75" x14ac:dyDescent="0.2">
      <c r="A97" s="197"/>
      <c r="B97" s="198"/>
      <c r="C97" s="164" t="str">
        <f>+IF(C$4=TESTAGEM!$E30,TESTAGEM!$C30," ")</f>
        <v xml:space="preserve"> </v>
      </c>
      <c r="D97" s="164" t="str">
        <f>+IF(D$4=TESTAGEM!$E30,TESTAGEM!$C30," ")</f>
        <v xml:space="preserve"> </v>
      </c>
      <c r="E97" s="164" t="str">
        <f>+IF(E$4=TESTAGEM!$E30,TESTAGEM!$C30," ")</f>
        <v xml:space="preserve"> </v>
      </c>
      <c r="F97" s="164" t="str">
        <f>+IF(F$4=TESTAGEM!$E30,TESTAGEM!$C30," ")</f>
        <v xml:space="preserve"> </v>
      </c>
      <c r="G97" s="164" t="str">
        <f>+IF(G$4=TESTAGEM!$E30,TESTAGEM!$C30," ")</f>
        <v xml:space="preserve"> </v>
      </c>
    </row>
    <row r="98" spans="1:7" ht="15.75" x14ac:dyDescent="0.2">
      <c r="A98" s="197"/>
      <c r="B98" s="198"/>
      <c r="C98" s="164" t="str">
        <f>+IF(C$4=TESTAGEM!$E31,TESTAGEM!$C31," ")</f>
        <v xml:space="preserve"> </v>
      </c>
      <c r="D98" s="164" t="str">
        <f>+IF(D$4=TESTAGEM!$E31,TESTAGEM!$C31," ")</f>
        <v xml:space="preserve"> </v>
      </c>
      <c r="E98" s="164" t="str">
        <f>+IF(E$4=TESTAGEM!$E31,TESTAGEM!$C31," ")</f>
        <v xml:space="preserve"> </v>
      </c>
      <c r="F98" s="164" t="str">
        <f>+IF(F$4=TESTAGEM!$E31,TESTAGEM!$C31," ")</f>
        <v xml:space="preserve"> </v>
      </c>
      <c r="G98" s="164" t="str">
        <f>+IF(G$4=TESTAGEM!$E31,TESTAGEM!$C31," ")</f>
        <v xml:space="preserve"> </v>
      </c>
    </row>
    <row r="99" spans="1:7" ht="15.75" x14ac:dyDescent="0.2">
      <c r="A99" s="197"/>
      <c r="B99" s="198"/>
      <c r="C99" s="164" t="str">
        <f>+IF(C$4=TESTAGEM!$E32,TESTAGEM!$C32," ")</f>
        <v xml:space="preserve"> </v>
      </c>
      <c r="D99" s="164" t="str">
        <f>+IF(D$4=TESTAGEM!$E32,TESTAGEM!$C32," ")</f>
        <v xml:space="preserve"> </v>
      </c>
      <c r="E99" s="164" t="str">
        <f>+IF(E$4=TESTAGEM!$E32,TESTAGEM!$C32," ")</f>
        <v xml:space="preserve"> </v>
      </c>
      <c r="F99" s="164" t="str">
        <f>+IF(F$4=TESTAGEM!$E32,TESTAGEM!$C32," ")</f>
        <v xml:space="preserve"> </v>
      </c>
      <c r="G99" s="164" t="str">
        <f>+IF(G$4=TESTAGEM!$E32,TESTAGEM!$C32," ")</f>
        <v xml:space="preserve"> </v>
      </c>
    </row>
    <row r="100" spans="1:7" ht="15.75" x14ac:dyDescent="0.2">
      <c r="A100" s="197"/>
      <c r="B100" s="198"/>
      <c r="C100" s="164" t="str">
        <f>+IF(C$4=TESTAGEM!$E33,TESTAGEM!$C33," ")</f>
        <v xml:space="preserve"> </v>
      </c>
      <c r="D100" s="164" t="str">
        <f>+IF(D$4=TESTAGEM!$E33,TESTAGEM!$C33," ")</f>
        <v xml:space="preserve"> </v>
      </c>
      <c r="E100" s="164" t="str">
        <f>+IF(E$4=TESTAGEM!$E33,TESTAGEM!$C33," ")</f>
        <v xml:space="preserve"> </v>
      </c>
      <c r="F100" s="164" t="str">
        <f>+IF(F$4=TESTAGEM!$E33,TESTAGEM!$C33," ")</f>
        <v xml:space="preserve"> </v>
      </c>
      <c r="G100" s="164" t="str">
        <f>+IF(G$4=TESTAGEM!$E33,TESTAGEM!$C33," ")</f>
        <v xml:space="preserve"> </v>
      </c>
    </row>
    <row r="101" spans="1:7" ht="15.75" x14ac:dyDescent="0.2">
      <c r="A101" s="197"/>
      <c r="B101" s="198"/>
      <c r="C101" s="164" t="str">
        <f>+IF(C$4=TESTAGEM!$E34,TESTAGEM!$C34," ")</f>
        <v xml:space="preserve"> </v>
      </c>
      <c r="D101" s="164" t="str">
        <f>+IF(D$4=TESTAGEM!$E34,TESTAGEM!$C34," ")</f>
        <v xml:space="preserve"> </v>
      </c>
      <c r="E101" s="164" t="str">
        <f>+IF(E$4=TESTAGEM!$E34,TESTAGEM!$C34," ")</f>
        <v xml:space="preserve"> </v>
      </c>
      <c r="F101" s="164" t="str">
        <f>+IF(F$4=TESTAGEM!$E34,TESTAGEM!$C34," ")</f>
        <v xml:space="preserve"> </v>
      </c>
      <c r="G101" s="164" t="str">
        <f>+IF(G$4=TESTAGEM!$E34,TESTAGEM!$C34," ")</f>
        <v xml:space="preserve"> </v>
      </c>
    </row>
    <row r="102" spans="1:7" ht="15.75" x14ac:dyDescent="0.2">
      <c r="A102" s="197"/>
      <c r="B102" s="198"/>
      <c r="C102" s="164" t="str">
        <f>+IF(C$4=TESTAGEM!$E35,TESTAGEM!$C35," ")</f>
        <v xml:space="preserve"> </v>
      </c>
      <c r="D102" s="164" t="str">
        <f>+IF(D$4=TESTAGEM!$E35,TESTAGEM!$C35," ")</f>
        <v xml:space="preserve"> </v>
      </c>
      <c r="E102" s="164" t="str">
        <f>+IF(E$4=TESTAGEM!$E35,TESTAGEM!$C35," ")</f>
        <v xml:space="preserve"> </v>
      </c>
      <c r="F102" s="164" t="str">
        <f>+IF(F$4=TESTAGEM!$E35,TESTAGEM!$C35," ")</f>
        <v xml:space="preserve"> </v>
      </c>
      <c r="G102" s="164" t="str">
        <f>+IF(G$4=TESTAGEM!$E35,TESTAGEM!$C35," ")</f>
        <v xml:space="preserve"> </v>
      </c>
    </row>
    <row r="103" spans="1:7" ht="15.75" x14ac:dyDescent="0.2">
      <c r="A103" s="197"/>
      <c r="B103" s="198"/>
      <c r="C103" s="164" t="str">
        <f>+IF(C$4=TESTAGEM!$E36,TESTAGEM!$C36," ")</f>
        <v xml:space="preserve"> </v>
      </c>
      <c r="D103" s="164" t="str">
        <f>+IF(D$4=TESTAGEM!$E36,TESTAGEM!$C36," ")</f>
        <v xml:space="preserve"> </v>
      </c>
      <c r="E103" s="164" t="str">
        <f>+IF(E$4=TESTAGEM!$E36,TESTAGEM!$C36," ")</f>
        <v xml:space="preserve"> </v>
      </c>
      <c r="F103" s="164" t="str">
        <f>+IF(F$4=TESTAGEM!$E36,TESTAGEM!$C36," ")</f>
        <v xml:space="preserve"> </v>
      </c>
      <c r="G103" s="164" t="str">
        <f>+IF(G$4=TESTAGEM!$E36,TESTAGEM!$C36," ")</f>
        <v xml:space="preserve"> </v>
      </c>
    </row>
    <row r="104" spans="1:7" ht="15.75" x14ac:dyDescent="0.2">
      <c r="A104" s="197"/>
      <c r="B104" s="198"/>
      <c r="C104" s="164" t="str">
        <f>+IF(C$4=TESTAGEM!$E37,TESTAGEM!$C37," ")</f>
        <v xml:space="preserve"> </v>
      </c>
      <c r="D104" s="164" t="str">
        <f>+IF(D$4=TESTAGEM!$E37,TESTAGEM!$C37," ")</f>
        <v xml:space="preserve"> </v>
      </c>
      <c r="E104" s="164" t="str">
        <f>+IF(E$4=TESTAGEM!$E37,TESTAGEM!$C37," ")</f>
        <v xml:space="preserve"> </v>
      </c>
      <c r="F104" s="164" t="str">
        <f>+IF(F$4=TESTAGEM!$E37,TESTAGEM!$C37," ")</f>
        <v xml:space="preserve"> </v>
      </c>
      <c r="G104" s="164" t="str">
        <f>+IF(G$4=TESTAGEM!$E37,TESTAGEM!$C37," ")</f>
        <v xml:space="preserve"> </v>
      </c>
    </row>
    <row r="105" spans="1:7" ht="15.75" x14ac:dyDescent="0.2">
      <c r="A105" s="197"/>
      <c r="B105" s="198"/>
      <c r="C105" s="164" t="str">
        <f>+IF(C$4=TESTAGEM!$E38,TESTAGEM!$C38," ")</f>
        <v xml:space="preserve"> </v>
      </c>
      <c r="D105" s="164" t="str">
        <f>+IF(D$4=TESTAGEM!$E38,TESTAGEM!$C38," ")</f>
        <v xml:space="preserve"> </v>
      </c>
      <c r="E105" s="164" t="str">
        <f>+IF(E$4=TESTAGEM!$E38,TESTAGEM!$C38," ")</f>
        <v xml:space="preserve"> </v>
      </c>
      <c r="F105" s="164" t="str">
        <f>+IF(F$4=TESTAGEM!$E38,TESTAGEM!$C38," ")</f>
        <v xml:space="preserve"> </v>
      </c>
      <c r="G105" s="164" t="str">
        <f>+IF(G$4=TESTAGEM!$E38,TESTAGEM!$C38," ")</f>
        <v xml:space="preserve"> </v>
      </c>
    </row>
    <row r="106" spans="1:7" ht="15.75" x14ac:dyDescent="0.2">
      <c r="A106" s="197"/>
      <c r="B106" s="198"/>
      <c r="C106" s="164" t="str">
        <f>+IF(C$4=TESTAGEM!$E39,TESTAGEM!$C39," ")</f>
        <v xml:space="preserve"> </v>
      </c>
      <c r="D106" s="164" t="str">
        <f>+IF(D$4=TESTAGEM!$E39,TESTAGEM!$C39," ")</f>
        <v xml:space="preserve"> </v>
      </c>
      <c r="E106" s="164" t="str">
        <f>+IF(E$4=TESTAGEM!$E39,TESTAGEM!$C39," ")</f>
        <v xml:space="preserve"> </v>
      </c>
      <c r="F106" s="164" t="str">
        <f>+IF(F$4=TESTAGEM!$E39,TESTAGEM!$C39," ")</f>
        <v xml:space="preserve"> </v>
      </c>
      <c r="G106" s="164" t="str">
        <f>+IF(G$4=TESTAGEM!$E39,TESTAGEM!$C39," ")</f>
        <v xml:space="preserve"> </v>
      </c>
    </row>
    <row r="107" spans="1:7" ht="16.5" thickBot="1" x14ac:dyDescent="0.25">
      <c r="A107" s="197"/>
      <c r="B107" s="199"/>
      <c r="C107" s="164" t="str">
        <f>+IF(C$4=TESTAGEM!$E40,TESTAGEM!$C40," ")</f>
        <v xml:space="preserve"> </v>
      </c>
      <c r="D107" s="164" t="str">
        <f>+IF(D$4=TESTAGEM!$E40,TESTAGEM!$C40," ")</f>
        <v xml:space="preserve"> </v>
      </c>
      <c r="E107" s="164" t="str">
        <f>+IF(E$4=TESTAGEM!$E40,TESTAGEM!$C40," ")</f>
        <v xml:space="preserve"> </v>
      </c>
      <c r="F107" s="164" t="str">
        <f>+IF(F$4=TESTAGEM!$E40,TESTAGEM!$C40," ")</f>
        <v xml:space="preserve"> </v>
      </c>
      <c r="G107" s="164" t="str">
        <f>+IF(G$4=TESTAGEM!$E40,TESTAGEM!$C40," ")</f>
        <v xml:space="preserve"> </v>
      </c>
    </row>
    <row r="108" spans="1:7" ht="15.75" x14ac:dyDescent="0.2">
      <c r="A108" s="197"/>
      <c r="B108" s="176" t="s">
        <v>352</v>
      </c>
      <c r="C108" s="164" t="str">
        <f>+IF(C$4=TESTAGEM!$E41,TESTAGEM!$C41," ")</f>
        <v xml:space="preserve"> </v>
      </c>
      <c r="D108" s="164" t="str">
        <f>+IF(D$4=TESTAGEM!$E41,TESTAGEM!$C41," ")</f>
        <v xml:space="preserve"> </v>
      </c>
      <c r="E108" s="164" t="str">
        <f>+IF(E$4=TESTAGEM!$E41,TESTAGEM!$C41," ")</f>
        <v xml:space="preserve"> </v>
      </c>
      <c r="F108" s="164" t="str">
        <f>+IF(F$4=TESTAGEM!$E41,TESTAGEM!$C41," ")</f>
        <v xml:space="preserve"> </v>
      </c>
      <c r="G108" s="164" t="str">
        <f>+IF(G$4=TESTAGEM!$E41,TESTAGEM!$C41," ")</f>
        <v xml:space="preserve"> </v>
      </c>
    </row>
    <row r="109" spans="1:7" ht="15.75" x14ac:dyDescent="0.2">
      <c r="A109" s="197"/>
      <c r="B109" s="198"/>
      <c r="C109" s="164" t="str">
        <f>+IF(C$4=TESTAGEM!$E42,TESTAGEM!$C42," ")</f>
        <v xml:space="preserve"> </v>
      </c>
      <c r="D109" s="164" t="str">
        <f>+IF(D$4=TESTAGEM!$E42,TESTAGEM!$C42," ")</f>
        <v xml:space="preserve"> </v>
      </c>
      <c r="E109" s="164" t="str">
        <f>+IF(E$4=TESTAGEM!$E42,TESTAGEM!$C42," ")</f>
        <v xml:space="preserve"> </v>
      </c>
      <c r="F109" s="164" t="str">
        <f>+IF(F$4=TESTAGEM!$E42,TESTAGEM!$C42," ")</f>
        <v xml:space="preserve"> </v>
      </c>
      <c r="G109" s="164" t="str">
        <f>+IF(G$4=TESTAGEM!$E42,TESTAGEM!$C42," ")</f>
        <v xml:space="preserve"> </v>
      </c>
    </row>
    <row r="110" spans="1:7" ht="15.75" x14ac:dyDescent="0.2">
      <c r="A110" s="197"/>
      <c r="B110" s="198"/>
      <c r="C110" s="164" t="str">
        <f>+IF(C$4=TESTAGEM!$E43,TESTAGEM!$C43," ")</f>
        <v xml:space="preserve"> </v>
      </c>
      <c r="D110" s="164" t="str">
        <f>+IF(D$4=TESTAGEM!$E43,TESTAGEM!$C43," ")</f>
        <v xml:space="preserve"> </v>
      </c>
      <c r="E110" s="164" t="str">
        <f>+IF(E$4=TESTAGEM!$E43,TESTAGEM!$C43," ")</f>
        <v xml:space="preserve"> </v>
      </c>
      <c r="F110" s="164" t="str">
        <f>+IF(F$4=TESTAGEM!$E43,TESTAGEM!$C43," ")</f>
        <v xml:space="preserve"> </v>
      </c>
      <c r="G110" s="164" t="str">
        <f>+IF(G$4=TESTAGEM!$E43,TESTAGEM!$C43," ")</f>
        <v xml:space="preserve"> </v>
      </c>
    </row>
    <row r="111" spans="1:7" ht="15.75" x14ac:dyDescent="0.2">
      <c r="A111" s="197"/>
      <c r="B111" s="198"/>
      <c r="C111" s="164" t="str">
        <f>+IF(C$4=TESTAGEM!$E44,TESTAGEM!$C44," ")</f>
        <v xml:space="preserve"> </v>
      </c>
      <c r="D111" s="164" t="str">
        <f>+IF(D$4=TESTAGEM!$E44,TESTAGEM!$C44," ")</f>
        <v xml:space="preserve"> </v>
      </c>
      <c r="E111" s="164" t="str">
        <f>+IF(E$4=TESTAGEM!$E44,TESTAGEM!$C44," ")</f>
        <v xml:space="preserve"> </v>
      </c>
      <c r="F111" s="164" t="str">
        <f>+IF(F$4=TESTAGEM!$E44,TESTAGEM!$C44," ")</f>
        <v xml:space="preserve"> </v>
      </c>
      <c r="G111" s="164" t="str">
        <f>+IF(G$4=TESTAGEM!$E44,TESTAGEM!$C44," ")</f>
        <v xml:space="preserve"> </v>
      </c>
    </row>
    <row r="112" spans="1:7" ht="15.75" x14ac:dyDescent="0.2">
      <c r="A112" s="197"/>
      <c r="B112" s="198"/>
      <c r="C112" s="164" t="str">
        <f>+IF(C$4=TESTAGEM!$E45,TESTAGEM!$C45," ")</f>
        <v xml:space="preserve"> </v>
      </c>
      <c r="D112" s="164" t="str">
        <f>+IF(D$4=TESTAGEM!$E45,TESTAGEM!$C45," ")</f>
        <v xml:space="preserve"> </v>
      </c>
      <c r="E112" s="164" t="str">
        <f>+IF(E$4=TESTAGEM!$E45,TESTAGEM!$C45," ")</f>
        <v xml:space="preserve"> </v>
      </c>
      <c r="F112" s="164" t="str">
        <f>+IF(F$4=TESTAGEM!$E45,TESTAGEM!$C45," ")</f>
        <v xml:space="preserve"> </v>
      </c>
      <c r="G112" s="164" t="str">
        <f>+IF(G$4=TESTAGEM!$E45,TESTAGEM!$C45," ")</f>
        <v xml:space="preserve"> </v>
      </c>
    </row>
    <row r="113" spans="1:7" ht="15.75" x14ac:dyDescent="0.2">
      <c r="A113" s="197"/>
      <c r="B113" s="198"/>
      <c r="C113" s="164" t="str">
        <f>+IF(C$4=TESTAGEM!$E46,TESTAGEM!$C46," ")</f>
        <v xml:space="preserve"> </v>
      </c>
      <c r="D113" s="164" t="str">
        <f>+IF(D$4=TESTAGEM!$E46,TESTAGEM!$C46," ")</f>
        <v xml:space="preserve"> </v>
      </c>
      <c r="E113" s="164" t="str">
        <f>+IF(E$4=TESTAGEM!$E46,TESTAGEM!$C46," ")</f>
        <v xml:space="preserve"> </v>
      </c>
      <c r="F113" s="164" t="str">
        <f>+IF(F$4=TESTAGEM!$E46,TESTAGEM!$C46," ")</f>
        <v xml:space="preserve"> </v>
      </c>
      <c r="G113" s="164" t="str">
        <f>+IF(G$4=TESTAGEM!$E46,TESTAGEM!$C46," ")</f>
        <v xml:space="preserve"> </v>
      </c>
    </row>
    <row r="114" spans="1:7" ht="15.75" x14ac:dyDescent="0.2">
      <c r="A114" s="197"/>
      <c r="B114" s="198"/>
      <c r="C114" s="164" t="str">
        <f>+IF(C$4=TESTAGEM!$E47,TESTAGEM!$C47," ")</f>
        <v xml:space="preserve"> </v>
      </c>
      <c r="D114" s="164" t="str">
        <f>+IF(D$4=TESTAGEM!$E47,TESTAGEM!$C47," ")</f>
        <v xml:space="preserve"> </v>
      </c>
      <c r="E114" s="164" t="str">
        <f>+IF(E$4=TESTAGEM!$E47,TESTAGEM!$C47," ")</f>
        <v xml:space="preserve"> </v>
      </c>
      <c r="F114" s="164" t="str">
        <f>+IF(F$4=TESTAGEM!$E47,TESTAGEM!$C47," ")</f>
        <v xml:space="preserve"> </v>
      </c>
      <c r="G114" s="164" t="str">
        <f>+IF(G$4=TESTAGEM!$E47,TESTAGEM!$C47," ")</f>
        <v xml:space="preserve"> </v>
      </c>
    </row>
    <row r="115" spans="1:7" ht="15.75" x14ac:dyDescent="0.2">
      <c r="A115" s="197"/>
      <c r="B115" s="198"/>
      <c r="C115" s="164" t="str">
        <f>+IF(C$4=TESTAGEM!$E48,TESTAGEM!$C48," ")</f>
        <v xml:space="preserve"> </v>
      </c>
      <c r="D115" s="164" t="str">
        <f>+IF(D$4=TESTAGEM!$E48,TESTAGEM!$C48," ")</f>
        <v xml:space="preserve"> </v>
      </c>
      <c r="E115" s="164" t="str">
        <f>+IF(E$4=TESTAGEM!$E48,TESTAGEM!$C48," ")</f>
        <v xml:space="preserve"> </v>
      </c>
      <c r="F115" s="164" t="str">
        <f>+IF(F$4=TESTAGEM!$E48,TESTAGEM!$C48," ")</f>
        <v xml:space="preserve"> </v>
      </c>
      <c r="G115" s="164" t="str">
        <f>+IF(G$4=TESTAGEM!$E48,TESTAGEM!$C48," ")</f>
        <v xml:space="preserve"> </v>
      </c>
    </row>
    <row r="116" spans="1:7" ht="15.75" x14ac:dyDescent="0.2">
      <c r="A116" s="197"/>
      <c r="B116" s="198"/>
      <c r="C116" s="164" t="str">
        <f>+IF(C$4=TESTAGEM!$E49,TESTAGEM!$C49," ")</f>
        <v xml:space="preserve"> </v>
      </c>
      <c r="D116" s="164" t="str">
        <f>+IF(D$4=TESTAGEM!$E49,TESTAGEM!$C49," ")</f>
        <v xml:space="preserve"> </v>
      </c>
      <c r="E116" s="164" t="str">
        <f>+IF(E$4=TESTAGEM!$E49,TESTAGEM!$C49," ")</f>
        <v xml:space="preserve"> </v>
      </c>
      <c r="F116" s="164" t="str">
        <f>+IF(F$4=TESTAGEM!$E49,TESTAGEM!$C49," ")</f>
        <v xml:space="preserve"> </v>
      </c>
      <c r="G116" s="164" t="str">
        <f>+IF(G$4=TESTAGEM!$E49,TESTAGEM!$C49," ")</f>
        <v xml:space="preserve"> </v>
      </c>
    </row>
    <row r="117" spans="1:7" ht="15.75" x14ac:dyDescent="0.2">
      <c r="A117" s="197"/>
      <c r="B117" s="198"/>
      <c r="C117" s="164" t="str">
        <f>+IF(C$4=TESTAGEM!$E50,TESTAGEM!$C50," ")</f>
        <v xml:space="preserve"> </v>
      </c>
      <c r="D117" s="164" t="str">
        <f>+IF(D$4=TESTAGEM!$E50,TESTAGEM!$C50," ")</f>
        <v xml:space="preserve"> </v>
      </c>
      <c r="E117" s="164" t="str">
        <f>+IF(E$4=TESTAGEM!$E50,TESTAGEM!$C50," ")</f>
        <v xml:space="preserve"> </v>
      </c>
      <c r="F117" s="164" t="str">
        <f>+IF(F$4=TESTAGEM!$E50,TESTAGEM!$C50," ")</f>
        <v xml:space="preserve"> </v>
      </c>
      <c r="G117" s="164" t="str">
        <f>+IF(G$4=TESTAGEM!$E50,TESTAGEM!$C50," ")</f>
        <v xml:space="preserve"> </v>
      </c>
    </row>
    <row r="118" spans="1:7" ht="15.75" x14ac:dyDescent="0.2">
      <c r="A118" s="197"/>
      <c r="B118" s="198"/>
      <c r="C118" s="164" t="str">
        <f>+IF(C$4=TESTAGEM!$E51,TESTAGEM!$C51," ")</f>
        <v xml:space="preserve"> </v>
      </c>
      <c r="D118" s="164" t="str">
        <f>+IF(D$4=TESTAGEM!$E51,TESTAGEM!$C51," ")</f>
        <v xml:space="preserve"> </v>
      </c>
      <c r="E118" s="164" t="str">
        <f>+IF(E$4=TESTAGEM!$E51,TESTAGEM!$C51," ")</f>
        <v xml:space="preserve"> </v>
      </c>
      <c r="F118" s="164" t="str">
        <f>+IF(F$4=TESTAGEM!$E51,TESTAGEM!$C51," ")</f>
        <v xml:space="preserve"> </v>
      </c>
      <c r="G118" s="164" t="str">
        <f>+IF(G$4=TESTAGEM!$E51,TESTAGEM!$C51," ")</f>
        <v xml:space="preserve"> </v>
      </c>
    </row>
    <row r="119" spans="1:7" ht="15.75" x14ac:dyDescent="0.2">
      <c r="A119" s="197"/>
      <c r="B119" s="198"/>
      <c r="C119" s="164" t="str">
        <f>+IF(C$4=TESTAGEM!$E52,TESTAGEM!$C52," ")</f>
        <v xml:space="preserve"> </v>
      </c>
      <c r="D119" s="164" t="str">
        <f>+IF(D$4=TESTAGEM!$E52,TESTAGEM!$C52," ")</f>
        <v xml:space="preserve"> </v>
      </c>
      <c r="E119" s="164" t="str">
        <f>+IF(E$4=TESTAGEM!$E52,TESTAGEM!$C52," ")</f>
        <v xml:space="preserve"> </v>
      </c>
      <c r="F119" s="164" t="str">
        <f>+IF(F$4=TESTAGEM!$E52,TESTAGEM!$C52," ")</f>
        <v xml:space="preserve"> </v>
      </c>
      <c r="G119" s="164" t="str">
        <f>+IF(G$4=TESTAGEM!$E52,TESTAGEM!$C52," ")</f>
        <v xml:space="preserve"> </v>
      </c>
    </row>
    <row r="120" spans="1:7" ht="15.75" x14ac:dyDescent="0.2">
      <c r="A120" s="197"/>
      <c r="B120" s="199"/>
      <c r="C120" s="164" t="str">
        <f>+IF(C$4=TESTAGEM!$E53,TESTAGEM!$C53," ")</f>
        <v xml:space="preserve"> </v>
      </c>
      <c r="D120" s="164" t="str">
        <f>+IF(D$4=TESTAGEM!$E53,TESTAGEM!$C53," ")</f>
        <v xml:space="preserve"> </v>
      </c>
      <c r="E120" s="164" t="str">
        <f>+IF(E$4=TESTAGEM!$E53,TESTAGEM!$C53," ")</f>
        <v xml:space="preserve"> </v>
      </c>
      <c r="F120" s="164" t="str">
        <f>+IF(F$4=TESTAGEM!$E53,TESTAGEM!$C53," ")</f>
        <v xml:space="preserve"> </v>
      </c>
      <c r="G120" s="164" t="str">
        <f>+IF(G$4=TESTAGEM!$E53,TESTAGEM!$C53," ")</f>
        <v xml:space="preserve"> </v>
      </c>
    </row>
    <row r="121" spans="1:7" ht="16.5" thickBot="1" x14ac:dyDescent="0.25">
      <c r="A121" s="197"/>
      <c r="B121" s="132" t="s">
        <v>371</v>
      </c>
      <c r="C121" s="164" t="str">
        <f>+IF(C$4=TESTAGEM!$E54,TESTAGEM!$C54," ")</f>
        <v xml:space="preserve"> </v>
      </c>
      <c r="D121" s="164" t="str">
        <f>+IF(D$4=TESTAGEM!$E54,TESTAGEM!$C54," ")</f>
        <v xml:space="preserve"> </v>
      </c>
      <c r="E121" s="164" t="str">
        <f>+IF(E$4=TESTAGEM!$E54,TESTAGEM!$C54," ")</f>
        <v xml:space="preserve"> </v>
      </c>
      <c r="F121" s="164" t="str">
        <f>+IF(F$4=TESTAGEM!$E54,TESTAGEM!$C54," ")</f>
        <v xml:space="preserve"> </v>
      </c>
      <c r="G121" s="164" t="str">
        <f>+IF(G$4=TESTAGEM!$E54,TESTAGEM!$C54," ")</f>
        <v xml:space="preserve"> </v>
      </c>
    </row>
    <row r="122" spans="1:7" x14ac:dyDescent="0.2">
      <c r="A122" s="179" t="s">
        <v>375</v>
      </c>
      <c r="B122" s="176" t="s">
        <v>376</v>
      </c>
      <c r="C122" s="1" t="str">
        <f>+IF(C$4=PREVENÇÃO!$E5,PREVENÇÃO!$C5," ")</f>
        <v xml:space="preserve"> </v>
      </c>
      <c r="D122" s="1" t="str">
        <f>+IF(D$4=PREVENÇÃO!$E5,PREVENÇÃO!$C5," ")</f>
        <v xml:space="preserve"> </v>
      </c>
      <c r="E122" s="1" t="str">
        <f>+IF(E$4=PREVENÇÃO!$E5,PREVENÇÃO!$C5," ")</f>
        <v xml:space="preserve"> </v>
      </c>
      <c r="F122" s="1" t="str">
        <f>+IF(F$4=PREVENÇÃO!$E5,PREVENÇÃO!$C5," ")</f>
        <v xml:space="preserve"> </v>
      </c>
      <c r="G122" s="1" t="str">
        <f>+IF(G$4=PREVENÇÃO!$E5,PREVENÇÃO!$C5," ")</f>
        <v xml:space="preserve"> </v>
      </c>
    </row>
    <row r="123" spans="1:7" x14ac:dyDescent="0.2">
      <c r="A123" s="207"/>
      <c r="B123" s="198"/>
      <c r="C123" s="1" t="str">
        <f>+IF(C$4=PREVENÇÃO!$E6,PREVENÇÃO!$C6," ")</f>
        <v xml:space="preserve"> </v>
      </c>
      <c r="D123" s="1" t="str">
        <f>+IF(D$4=PREVENÇÃO!$E6,PREVENÇÃO!$C6," ")</f>
        <v xml:space="preserve"> </v>
      </c>
      <c r="E123" s="1" t="str">
        <f>+IF(E$4=PREVENÇÃO!$E6,PREVENÇÃO!$C6," ")</f>
        <v xml:space="preserve"> </v>
      </c>
      <c r="F123" s="1" t="str">
        <f>+IF(F$4=PREVENÇÃO!$E6,PREVENÇÃO!$C6," ")</f>
        <v xml:space="preserve"> </v>
      </c>
      <c r="G123" s="1" t="str">
        <f>+IF(G$4=PREVENÇÃO!$E6,PREVENÇÃO!$C6," ")</f>
        <v xml:space="preserve"> </v>
      </c>
    </row>
    <row r="124" spans="1:7" ht="15.75" thickBot="1" x14ac:dyDescent="0.25">
      <c r="A124" s="207"/>
      <c r="B124" s="199"/>
      <c r="C124" s="1" t="str">
        <f>+IF(C$4=PREVENÇÃO!$E7,PREVENÇÃO!$C7," ")</f>
        <v xml:space="preserve"> </v>
      </c>
      <c r="D124" s="1" t="str">
        <f>+IF(D$4=PREVENÇÃO!$E7,PREVENÇÃO!$C7," ")</f>
        <v xml:space="preserve"> </v>
      </c>
      <c r="E124" s="1" t="str">
        <f>+IF(E$4=PREVENÇÃO!$E7,PREVENÇÃO!$C7," ")</f>
        <v xml:space="preserve"> </v>
      </c>
      <c r="F124" s="1" t="str">
        <f>+IF(F$4=PREVENÇÃO!$E7,PREVENÇÃO!$C7," ")</f>
        <v xml:space="preserve"> </v>
      </c>
      <c r="G124" s="1" t="str">
        <f>+IF(G$4=PREVENÇÃO!$E7,PREVENÇÃO!$C7," ")</f>
        <v xml:space="preserve"> </v>
      </c>
    </row>
    <row r="125" spans="1:7" x14ac:dyDescent="0.2">
      <c r="A125" s="207"/>
      <c r="B125" s="176" t="s">
        <v>384</v>
      </c>
      <c r="C125" s="1" t="str">
        <f>+IF(C$4=PREVENÇÃO!$E8,PREVENÇÃO!$C8," ")</f>
        <v xml:space="preserve"> </v>
      </c>
      <c r="D125" s="1" t="str">
        <f>+IF(D$4=PREVENÇÃO!$E8,PREVENÇÃO!$C8," ")</f>
        <v xml:space="preserve"> </v>
      </c>
      <c r="E125" s="1" t="str">
        <f>+IF(E$4=PREVENÇÃO!$E8,PREVENÇÃO!$C8," ")</f>
        <v xml:space="preserve"> </v>
      </c>
      <c r="F125" s="1" t="str">
        <f>+IF(F$4=PREVENÇÃO!$E8,PREVENÇÃO!$C8," ")</f>
        <v xml:space="preserve"> </v>
      </c>
      <c r="G125" s="1" t="str">
        <f>+IF(G$4=PREVENÇÃO!$E8,PREVENÇÃO!$C8," ")</f>
        <v xml:space="preserve"> </v>
      </c>
    </row>
    <row r="126" spans="1:7" ht="15.75" thickBot="1" x14ac:dyDescent="0.25">
      <c r="A126" s="207"/>
      <c r="B126" s="199"/>
      <c r="C126" s="1" t="str">
        <f>+IF(C$4=PREVENÇÃO!$E9,PREVENÇÃO!$C9," ")</f>
        <v xml:space="preserve"> </v>
      </c>
      <c r="D126" s="1" t="str">
        <f>+IF(D$4=PREVENÇÃO!$E9,PREVENÇÃO!$C9," ")</f>
        <v xml:space="preserve"> </v>
      </c>
      <c r="E126" s="1" t="str">
        <f>+IF(E$4=PREVENÇÃO!$E9,PREVENÇÃO!$C9," ")</f>
        <v xml:space="preserve"> </v>
      </c>
      <c r="F126" s="1" t="str">
        <f>+IF(F$4=PREVENÇÃO!$E9,PREVENÇÃO!$C9," ")</f>
        <v xml:space="preserve"> </v>
      </c>
      <c r="G126" s="1" t="str">
        <f>+IF(G$4=PREVENÇÃO!$E9,PREVENÇÃO!$C9," ")</f>
        <v xml:space="preserve"> </v>
      </c>
    </row>
    <row r="127" spans="1:7" x14ac:dyDescent="0.2">
      <c r="A127" s="207"/>
      <c r="B127" s="176" t="s">
        <v>392</v>
      </c>
      <c r="C127" s="1" t="str">
        <f>+IF(C$4=PREVENÇÃO!$E10,PREVENÇÃO!$C10," ")</f>
        <v xml:space="preserve"> </v>
      </c>
      <c r="D127" s="1" t="str">
        <f>+IF(D$4=PREVENÇÃO!$E10,PREVENÇÃO!$C10," ")</f>
        <v xml:space="preserve"> </v>
      </c>
      <c r="E127" s="1" t="str">
        <f>+IF(E$4=PREVENÇÃO!$E10,PREVENÇÃO!$C10," ")</f>
        <v xml:space="preserve"> </v>
      </c>
      <c r="F127" s="1" t="str">
        <f>+IF(F$4=PREVENÇÃO!$E10,PREVENÇÃO!$C10," ")</f>
        <v xml:space="preserve"> </v>
      </c>
      <c r="G127" s="1" t="str">
        <f>+IF(G$4=PREVENÇÃO!$E10,PREVENÇÃO!$C10," ")</f>
        <v xml:space="preserve"> </v>
      </c>
    </row>
    <row r="128" spans="1:7" x14ac:dyDescent="0.2">
      <c r="A128" s="207"/>
      <c r="B128" s="198"/>
      <c r="C128" s="1" t="str">
        <f>+IF(C$4=PREVENÇÃO!$E11,PREVENÇÃO!$C11," ")</f>
        <v xml:space="preserve"> </v>
      </c>
      <c r="D128" s="1" t="str">
        <f>+IF(D$4=PREVENÇÃO!$E11,PREVENÇÃO!$C11," ")</f>
        <v xml:space="preserve"> </v>
      </c>
      <c r="E128" s="1" t="str">
        <f>+IF(E$4=PREVENÇÃO!$E11,PREVENÇÃO!$C11," ")</f>
        <v xml:space="preserve"> </v>
      </c>
      <c r="F128" s="1" t="str">
        <f>+IF(F$4=PREVENÇÃO!$E11,PREVENÇÃO!$C11," ")</f>
        <v xml:space="preserve"> </v>
      </c>
      <c r="G128" s="1" t="str">
        <f>+IF(G$4=PREVENÇÃO!$E11,PREVENÇÃO!$C11," ")</f>
        <v xml:space="preserve"> </v>
      </c>
    </row>
    <row r="129" spans="1:7" ht="15.75" thickBot="1" x14ac:dyDescent="0.25">
      <c r="A129" s="207"/>
      <c r="B129" s="199"/>
      <c r="C129" s="1" t="str">
        <f>+IF(C$4=PREVENÇÃO!$E12,PREVENÇÃO!$C12," ")</f>
        <v xml:space="preserve"> </v>
      </c>
      <c r="D129" s="1" t="str">
        <f>+IF(D$4=PREVENÇÃO!$E12,PREVENÇÃO!$C12," ")</f>
        <v xml:space="preserve"> </v>
      </c>
      <c r="E129" s="1" t="str">
        <f>+IF(E$4=PREVENÇÃO!$E12,PREVENÇÃO!$C12," ")</f>
        <v xml:space="preserve"> </v>
      </c>
      <c r="F129" s="1" t="str">
        <f>+IF(F$4=PREVENÇÃO!$E12,PREVENÇÃO!$C12," ")</f>
        <v xml:space="preserve"> </v>
      </c>
      <c r="G129" s="1" t="str">
        <f>+IF(G$4=PREVENÇÃO!$E12,PREVENÇÃO!$C12," ")</f>
        <v xml:space="preserve"> </v>
      </c>
    </row>
    <row r="130" spans="1:7" x14ac:dyDescent="0.2">
      <c r="A130" s="207"/>
      <c r="B130" s="176" t="s">
        <v>401</v>
      </c>
      <c r="C130" s="1" t="str">
        <f>+IF(C$4=PREVENÇÃO!$E13,PREVENÇÃO!$C13," ")</f>
        <v xml:space="preserve"> </v>
      </c>
      <c r="D130" s="1" t="str">
        <f>+IF(D$4=PREVENÇÃO!$E13,PREVENÇÃO!$C13," ")</f>
        <v xml:space="preserve"> </v>
      </c>
      <c r="E130" s="1" t="str">
        <f>+IF(E$4=PREVENÇÃO!$E13,PREVENÇÃO!$C13," ")</f>
        <v xml:space="preserve"> </v>
      </c>
      <c r="F130" s="1" t="str">
        <f>+IF(F$4=PREVENÇÃO!$E13,PREVENÇÃO!$C13," ")</f>
        <v xml:space="preserve"> </v>
      </c>
      <c r="G130" s="1" t="str">
        <f>+IF(G$4=PREVENÇÃO!$E13,PREVENÇÃO!$C13," ")</f>
        <v xml:space="preserve"> </v>
      </c>
    </row>
    <row r="131" spans="1:7" x14ac:dyDescent="0.2">
      <c r="A131" s="207"/>
      <c r="B131" s="198"/>
      <c r="C131" s="1" t="str">
        <f>+IF(C$4=PREVENÇÃO!$E14,PREVENÇÃO!$C14," ")</f>
        <v xml:space="preserve"> </v>
      </c>
      <c r="D131" s="1" t="str">
        <f>+IF(D$4=PREVENÇÃO!$E14,PREVENÇÃO!$C14," ")</f>
        <v xml:space="preserve"> </v>
      </c>
      <c r="E131" s="1" t="str">
        <f>+IF(E$4=PREVENÇÃO!$E14,PREVENÇÃO!$C14," ")</f>
        <v xml:space="preserve"> </v>
      </c>
      <c r="F131" s="1" t="str">
        <f>+IF(F$4=PREVENÇÃO!$E14,PREVENÇÃO!$C14," ")</f>
        <v xml:space="preserve"> </v>
      </c>
      <c r="G131" s="1" t="str">
        <f>+IF(G$4=PREVENÇÃO!$E14,PREVENÇÃO!$C14," ")</f>
        <v xml:space="preserve"> </v>
      </c>
    </row>
    <row r="132" spans="1:7" x14ac:dyDescent="0.2">
      <c r="A132" s="207"/>
      <c r="B132" s="198"/>
      <c r="C132" s="1" t="str">
        <f>+IF(C$4=PREVENÇÃO!$E15,PREVENÇÃO!$C15," ")</f>
        <v xml:space="preserve"> </v>
      </c>
      <c r="D132" s="1" t="str">
        <f>+IF(D$4=PREVENÇÃO!$E15,PREVENÇÃO!$C15," ")</f>
        <v xml:space="preserve"> </v>
      </c>
      <c r="E132" s="1" t="str">
        <f>+IF(E$4=PREVENÇÃO!$E15,PREVENÇÃO!$C15," ")</f>
        <v xml:space="preserve"> </v>
      </c>
      <c r="F132" s="1" t="str">
        <f>+IF(F$4=PREVENÇÃO!$E15,PREVENÇÃO!$C15," ")</f>
        <v xml:space="preserve"> </v>
      </c>
      <c r="G132" s="1" t="str">
        <f>+IF(G$4=PREVENÇÃO!$E15,PREVENÇÃO!$C15," ")</f>
        <v xml:space="preserve"> </v>
      </c>
    </row>
    <row r="133" spans="1:7" x14ac:dyDescent="0.2">
      <c r="A133" s="207"/>
      <c r="B133" s="198"/>
      <c r="C133" s="1" t="str">
        <f>+IF(C$4=PREVENÇÃO!$E16,PREVENÇÃO!$C16," ")</f>
        <v xml:space="preserve"> </v>
      </c>
      <c r="D133" s="1" t="str">
        <f>+IF(D$4=PREVENÇÃO!$E16,PREVENÇÃO!$C16," ")</f>
        <v xml:space="preserve"> </v>
      </c>
      <c r="E133" s="1" t="str">
        <f>+IF(E$4=PREVENÇÃO!$E16,PREVENÇÃO!$C16," ")</f>
        <v xml:space="preserve"> </v>
      </c>
      <c r="F133" s="1" t="str">
        <f>+IF(F$4=PREVENÇÃO!$E16,PREVENÇÃO!$C16," ")</f>
        <v xml:space="preserve"> </v>
      </c>
      <c r="G133" s="1" t="str">
        <f>+IF(G$4=PREVENÇÃO!$E16,PREVENÇÃO!$C16," ")</f>
        <v xml:space="preserve"> </v>
      </c>
    </row>
    <row r="134" spans="1:7" x14ac:dyDescent="0.2">
      <c r="A134" s="207"/>
      <c r="B134" s="198"/>
      <c r="C134" s="1" t="str">
        <f>+IF(C$4=PREVENÇÃO!$E17,PREVENÇÃO!$C17," ")</f>
        <v xml:space="preserve"> </v>
      </c>
      <c r="D134" s="1" t="str">
        <f>+IF(D$4=PREVENÇÃO!$E17,PREVENÇÃO!$C17," ")</f>
        <v xml:space="preserve"> </v>
      </c>
      <c r="E134" s="1" t="str">
        <f>+IF(E$4=PREVENÇÃO!$E17,PREVENÇÃO!$C17," ")</f>
        <v xml:space="preserve"> </v>
      </c>
      <c r="F134" s="1" t="str">
        <f>+IF(F$4=PREVENÇÃO!$E17,PREVENÇÃO!$C17," ")</f>
        <v xml:space="preserve"> </v>
      </c>
      <c r="G134" s="1" t="str">
        <f>+IF(G$4=PREVENÇÃO!$E17,PREVENÇÃO!$C17," ")</f>
        <v xml:space="preserve"> </v>
      </c>
    </row>
    <row r="135" spans="1:7" x14ac:dyDescent="0.2">
      <c r="A135" s="207"/>
      <c r="B135" s="198"/>
      <c r="C135" s="1" t="str">
        <f>+IF(C$4=PREVENÇÃO!$E18,PREVENÇÃO!$C18," ")</f>
        <v xml:space="preserve"> </v>
      </c>
      <c r="D135" s="1" t="str">
        <f>+IF(D$4=PREVENÇÃO!$E18,PREVENÇÃO!$C18," ")</f>
        <v xml:space="preserve"> </v>
      </c>
      <c r="E135" s="1" t="str">
        <f>+IF(E$4=PREVENÇÃO!$E18,PREVENÇÃO!$C18," ")</f>
        <v xml:space="preserve"> </v>
      </c>
      <c r="F135" s="1" t="str">
        <f>+IF(F$4=PREVENÇÃO!$E18,PREVENÇÃO!$C18," ")</f>
        <v xml:space="preserve"> </v>
      </c>
      <c r="G135" s="1" t="str">
        <f>+IF(G$4=PREVENÇÃO!$E18,PREVENÇÃO!$C18," ")</f>
        <v xml:space="preserve"> </v>
      </c>
    </row>
    <row r="136" spans="1:7" x14ac:dyDescent="0.2">
      <c r="A136" s="207"/>
      <c r="B136" s="198"/>
      <c r="C136" s="1" t="str">
        <f>+IF(C$4=PREVENÇÃO!$E19,PREVENÇÃO!$C19," ")</f>
        <v xml:space="preserve"> </v>
      </c>
      <c r="D136" s="1" t="str">
        <f>+IF(D$4=PREVENÇÃO!$E19,PREVENÇÃO!$C19," ")</f>
        <v xml:space="preserve"> </v>
      </c>
      <c r="E136" s="1" t="str">
        <f>+IF(E$4=PREVENÇÃO!$E19,PREVENÇÃO!$C19," ")</f>
        <v xml:space="preserve"> </v>
      </c>
      <c r="F136" s="1" t="str">
        <f>+IF(F$4=PREVENÇÃO!$E19,PREVENÇÃO!$C19," ")</f>
        <v xml:space="preserve"> </v>
      </c>
      <c r="G136" s="1" t="str">
        <f>+IF(G$4=PREVENÇÃO!$E19,PREVENÇÃO!$C19," ")</f>
        <v xml:space="preserve"> </v>
      </c>
    </row>
    <row r="137" spans="1:7" x14ac:dyDescent="0.2">
      <c r="A137" s="207"/>
      <c r="B137" s="198"/>
      <c r="C137" s="1" t="str">
        <f>+IF(C$4=PREVENÇÃO!$E20,PREVENÇÃO!$C20," ")</f>
        <v xml:space="preserve"> </v>
      </c>
      <c r="D137" s="1" t="str">
        <f>+IF(D$4=PREVENÇÃO!$E20,PREVENÇÃO!$C20," ")</f>
        <v xml:space="preserve"> </v>
      </c>
      <c r="E137" s="1" t="str">
        <f>+IF(E$4=PREVENÇÃO!$E20,PREVENÇÃO!$C20," ")</f>
        <v xml:space="preserve"> </v>
      </c>
      <c r="F137" s="1" t="str">
        <f>+IF(F$4=PREVENÇÃO!$E20,PREVENÇÃO!$C20," ")</f>
        <v xml:space="preserve"> </v>
      </c>
      <c r="G137" s="1" t="str">
        <f>+IF(G$4=PREVENÇÃO!$E20,PREVENÇÃO!$C20," ")</f>
        <v xml:space="preserve"> </v>
      </c>
    </row>
    <row r="138" spans="1:7" x14ac:dyDescent="0.2">
      <c r="A138" s="207"/>
      <c r="B138" s="198"/>
      <c r="C138" s="1" t="str">
        <f>+IF(C$4=PREVENÇÃO!$E21,PREVENÇÃO!$C21," ")</f>
        <v xml:space="preserve"> </v>
      </c>
      <c r="D138" s="1" t="str">
        <f>+IF(D$4=PREVENÇÃO!$E21,PREVENÇÃO!$C21," ")</f>
        <v xml:space="preserve"> </v>
      </c>
      <c r="E138" s="1" t="str">
        <f>+IF(E$4=PREVENÇÃO!$E21,PREVENÇÃO!$C21," ")</f>
        <v xml:space="preserve"> </v>
      </c>
      <c r="F138" s="1" t="str">
        <f>+IF(F$4=PREVENÇÃO!$E21,PREVENÇÃO!$C21," ")</f>
        <v xml:space="preserve"> </v>
      </c>
      <c r="G138" s="1" t="str">
        <f>+IF(G$4=PREVENÇÃO!$E21,PREVENÇÃO!$C21," ")</f>
        <v xml:space="preserve"> </v>
      </c>
    </row>
    <row r="139" spans="1:7" x14ac:dyDescent="0.2">
      <c r="A139" s="207"/>
      <c r="B139" s="198"/>
      <c r="C139" s="1" t="str">
        <f>+IF(C$4=PREVENÇÃO!$E22,PREVENÇÃO!$C22," ")</f>
        <v xml:space="preserve"> </v>
      </c>
      <c r="D139" s="1" t="str">
        <f>+IF(D$4=PREVENÇÃO!$E22,PREVENÇÃO!$C22," ")</f>
        <v xml:space="preserve"> </v>
      </c>
      <c r="E139" s="1" t="str">
        <f>+IF(E$4=PREVENÇÃO!$E22,PREVENÇÃO!$C22," ")</f>
        <v xml:space="preserve"> </v>
      </c>
      <c r="F139" s="1" t="str">
        <f>+IF(F$4=PREVENÇÃO!$E22,PREVENÇÃO!$C22," ")</f>
        <v xml:space="preserve"> </v>
      </c>
      <c r="G139" s="1" t="str">
        <f>+IF(G$4=PREVENÇÃO!$E22,PREVENÇÃO!$C22," ")</f>
        <v xml:space="preserve"> </v>
      </c>
    </row>
    <row r="140" spans="1:7" ht="15.75" thickBot="1" x14ac:dyDescent="0.25">
      <c r="A140" s="207"/>
      <c r="B140" s="199"/>
      <c r="C140" s="1" t="str">
        <f>+IF(C$4=PREVENÇÃO!$E23,PREVENÇÃO!$C23," ")</f>
        <v xml:space="preserve"> </v>
      </c>
      <c r="D140" s="1" t="str">
        <f>+IF(D$4=PREVENÇÃO!$E23,PREVENÇÃO!$C23," ")</f>
        <v xml:space="preserve"> </v>
      </c>
      <c r="E140" s="1" t="str">
        <f>+IF(E$4=PREVENÇÃO!$E23,PREVENÇÃO!$C23," ")</f>
        <v xml:space="preserve"> </v>
      </c>
      <c r="F140" s="1" t="str">
        <f>+IF(F$4=PREVENÇÃO!$E23,PREVENÇÃO!$C23," ")</f>
        <v xml:space="preserve"> </v>
      </c>
      <c r="G140" s="1" t="str">
        <f>+IF(G$4=PREVENÇÃO!$E23,PREVENÇÃO!$C23," ")</f>
        <v xml:space="preserve"> </v>
      </c>
    </row>
    <row r="141" spans="1:7" x14ac:dyDescent="0.2">
      <c r="A141" s="207"/>
      <c r="B141" s="176" t="s">
        <v>431</v>
      </c>
      <c r="C141" s="1" t="str">
        <f>+IF(C$4=PREVENÇÃO!$E24,PREVENÇÃO!$C24," ")</f>
        <v xml:space="preserve"> </v>
      </c>
      <c r="D141" s="1" t="str">
        <f>+IF(D$4=PREVENÇÃO!$E24,PREVENÇÃO!$C24," ")</f>
        <v xml:space="preserve"> </v>
      </c>
      <c r="E141" s="1" t="str">
        <f>+IF(E$4=PREVENÇÃO!$E24,PREVENÇÃO!$C24," ")</f>
        <v xml:space="preserve"> </v>
      </c>
      <c r="F141" s="1" t="str">
        <f>+IF(F$4=PREVENÇÃO!$E24,PREVENÇÃO!$C24," ")</f>
        <v xml:space="preserve"> </v>
      </c>
      <c r="G141" s="1" t="str">
        <f>+IF(G$4=PREVENÇÃO!$E24,PREVENÇÃO!$C24," ")</f>
        <v xml:space="preserve"> </v>
      </c>
    </row>
    <row r="142" spans="1:7" x14ac:dyDescent="0.2">
      <c r="A142" s="207"/>
      <c r="B142" s="198"/>
      <c r="C142" s="1" t="str">
        <f>+IF(C$4=PREVENÇÃO!$E25,PREVENÇÃO!$C25," ")</f>
        <v xml:space="preserve"> </v>
      </c>
      <c r="D142" s="1" t="str">
        <f>+IF(D$4=PREVENÇÃO!$E25,PREVENÇÃO!$C25," ")</f>
        <v xml:space="preserve"> </v>
      </c>
      <c r="E142" s="1" t="str">
        <f>+IF(E$4=PREVENÇÃO!$E25,PREVENÇÃO!$C25," ")</f>
        <v xml:space="preserve"> </v>
      </c>
      <c r="F142" s="1" t="str">
        <f>+IF(F$4=PREVENÇÃO!$E25,PREVENÇÃO!$C25," ")</f>
        <v xml:space="preserve"> </v>
      </c>
      <c r="G142" s="1" t="str">
        <f>+IF(G$4=PREVENÇÃO!$E25,PREVENÇÃO!$C25," ")</f>
        <v xml:space="preserve"> </v>
      </c>
    </row>
    <row r="143" spans="1:7" x14ac:dyDescent="0.2">
      <c r="A143" s="207"/>
      <c r="B143" s="198"/>
      <c r="C143" s="1" t="str">
        <f>+IF(C$4=PREVENÇÃO!$E26,PREVENÇÃO!$C26," ")</f>
        <v xml:space="preserve"> </v>
      </c>
      <c r="D143" s="1" t="str">
        <f>+IF(D$4=PREVENÇÃO!$E26,PREVENÇÃO!$C26," ")</f>
        <v xml:space="preserve"> </v>
      </c>
      <c r="E143" s="1" t="str">
        <f>+IF(E$4=PREVENÇÃO!$E26,PREVENÇÃO!$C26," ")</f>
        <v xml:space="preserve"> </v>
      </c>
      <c r="F143" s="1" t="str">
        <f>+IF(F$4=PREVENÇÃO!$E26,PREVENÇÃO!$C26," ")</f>
        <v xml:space="preserve"> </v>
      </c>
      <c r="G143" s="1" t="str">
        <f>+IF(G$4=PREVENÇÃO!$E26,PREVENÇÃO!$C26," ")</f>
        <v xml:space="preserve"> </v>
      </c>
    </row>
    <row r="144" spans="1:7" x14ac:dyDescent="0.2">
      <c r="A144" s="207"/>
      <c r="B144" s="198"/>
      <c r="C144" s="1" t="str">
        <f>+IF(C$4=PREVENÇÃO!$E27,PREVENÇÃO!$C27," ")</f>
        <v xml:space="preserve"> </v>
      </c>
      <c r="D144" s="1" t="str">
        <f>+IF(D$4=PREVENÇÃO!$E27,PREVENÇÃO!$C27," ")</f>
        <v xml:space="preserve"> </v>
      </c>
      <c r="E144" s="1" t="str">
        <f>+IF(E$4=PREVENÇÃO!$E27,PREVENÇÃO!$C27," ")</f>
        <v xml:space="preserve"> </v>
      </c>
      <c r="F144" s="1" t="str">
        <f>+IF(F$4=PREVENÇÃO!$E27,PREVENÇÃO!$C27," ")</f>
        <v xml:space="preserve"> </v>
      </c>
      <c r="G144" s="1" t="str">
        <f>+IF(G$4=PREVENÇÃO!$E27,PREVENÇÃO!$C27," ")</f>
        <v xml:space="preserve"> </v>
      </c>
    </row>
    <row r="145" spans="1:7" x14ac:dyDescent="0.2">
      <c r="A145" s="207"/>
      <c r="B145" s="198"/>
      <c r="C145" s="1" t="str">
        <f>+IF(C$4=PREVENÇÃO!$E28,PREVENÇÃO!$C28," ")</f>
        <v xml:space="preserve"> </v>
      </c>
      <c r="D145" s="1" t="str">
        <f>+IF(D$4=PREVENÇÃO!$E28,PREVENÇÃO!$C28," ")</f>
        <v xml:space="preserve"> </v>
      </c>
      <c r="E145" s="1" t="str">
        <f>+IF(E$4=PREVENÇÃO!$E28,PREVENÇÃO!$C28," ")</f>
        <v xml:space="preserve"> </v>
      </c>
      <c r="F145" s="1" t="str">
        <f>+IF(F$4=PREVENÇÃO!$E28,PREVENÇÃO!$C28," ")</f>
        <v xml:space="preserve"> </v>
      </c>
      <c r="G145" s="1" t="str">
        <f>+IF(G$4=PREVENÇÃO!$E28,PREVENÇÃO!$C28," ")</f>
        <v xml:space="preserve"> </v>
      </c>
    </row>
    <row r="146" spans="1:7" x14ac:dyDescent="0.2">
      <c r="A146" s="207"/>
      <c r="B146" s="198"/>
      <c r="C146" s="1" t="str">
        <f>+IF(C$4=PREVENÇÃO!$E29,PREVENÇÃO!$C29," ")</f>
        <v xml:space="preserve"> </v>
      </c>
      <c r="D146" s="1" t="str">
        <f>+IF(D$4=PREVENÇÃO!$E29,PREVENÇÃO!$C29," ")</f>
        <v xml:space="preserve"> </v>
      </c>
      <c r="E146" s="1" t="str">
        <f>+IF(E$4=PREVENÇÃO!$E29,PREVENÇÃO!$C29," ")</f>
        <v xml:space="preserve"> </v>
      </c>
      <c r="F146" s="1" t="str">
        <f>+IF(F$4=PREVENÇÃO!$E29,PREVENÇÃO!$C29," ")</f>
        <v xml:space="preserve"> </v>
      </c>
      <c r="G146" s="1" t="str">
        <f>+IF(G$4=PREVENÇÃO!$E29,PREVENÇÃO!$C29," ")</f>
        <v xml:space="preserve"> </v>
      </c>
    </row>
    <row r="147" spans="1:7" x14ac:dyDescent="0.2">
      <c r="A147" s="207"/>
      <c r="B147" s="198"/>
      <c r="C147" s="1" t="str">
        <f>+IF(C$4=PREVENÇÃO!$E30,PREVENÇÃO!$C30," ")</f>
        <v xml:space="preserve"> </v>
      </c>
      <c r="D147" s="1" t="str">
        <f>+IF(D$4=PREVENÇÃO!$E30,PREVENÇÃO!$C30," ")</f>
        <v xml:space="preserve"> </v>
      </c>
      <c r="E147" s="1" t="str">
        <f>+IF(E$4=PREVENÇÃO!$E30,PREVENÇÃO!$C30," ")</f>
        <v xml:space="preserve"> </v>
      </c>
      <c r="F147" s="1" t="str">
        <f>+IF(F$4=PREVENÇÃO!$E30,PREVENÇÃO!$C30," ")</f>
        <v xml:space="preserve"> </v>
      </c>
      <c r="G147" s="1" t="str">
        <f>+IF(G$4=PREVENÇÃO!$E30,PREVENÇÃO!$C30," ")</f>
        <v xml:space="preserve"> </v>
      </c>
    </row>
    <row r="148" spans="1:7" x14ac:dyDescent="0.2">
      <c r="A148" s="207"/>
      <c r="B148" s="198"/>
      <c r="C148" s="1" t="str">
        <f>+IF(C$4=PREVENÇÃO!$E31,PREVENÇÃO!$C31," ")</f>
        <v xml:space="preserve"> </v>
      </c>
      <c r="D148" s="1" t="str">
        <f>+IF(D$4=PREVENÇÃO!$E31,PREVENÇÃO!$C31," ")</f>
        <v xml:space="preserve"> </v>
      </c>
      <c r="E148" s="1" t="str">
        <f>+IF(E$4=PREVENÇÃO!$E31,PREVENÇÃO!$C31," ")</f>
        <v xml:space="preserve"> </v>
      </c>
      <c r="F148" s="1" t="str">
        <f>+IF(F$4=PREVENÇÃO!$E31,PREVENÇÃO!$C31," ")</f>
        <v xml:space="preserve"> </v>
      </c>
      <c r="G148" s="1" t="str">
        <f>+IF(G$4=PREVENÇÃO!$E31,PREVENÇÃO!$C31," ")</f>
        <v xml:space="preserve"> </v>
      </c>
    </row>
    <row r="149" spans="1:7" x14ac:dyDescent="0.2">
      <c r="A149" s="207"/>
      <c r="B149" s="198"/>
      <c r="C149" s="1" t="str">
        <f>+IF(C$4=PREVENÇÃO!$E32,PREVENÇÃO!$C32," ")</f>
        <v xml:space="preserve"> </v>
      </c>
      <c r="D149" s="1" t="str">
        <f>+IF(D$4=PREVENÇÃO!$E32,PREVENÇÃO!$C32," ")</f>
        <v xml:space="preserve"> </v>
      </c>
      <c r="E149" s="1" t="str">
        <f>+IF(E$4=PREVENÇÃO!$E32,PREVENÇÃO!$C32," ")</f>
        <v xml:space="preserve"> </v>
      </c>
      <c r="F149" s="1" t="str">
        <f>+IF(F$4=PREVENÇÃO!$E32,PREVENÇÃO!$C32," ")</f>
        <v xml:space="preserve"> </v>
      </c>
      <c r="G149" s="1" t="str">
        <f>+IF(G$4=PREVENÇÃO!$E32,PREVENÇÃO!$C32," ")</f>
        <v xml:space="preserve"> </v>
      </c>
    </row>
    <row r="150" spans="1:7" ht="15.75" thickBot="1" x14ac:dyDescent="0.25">
      <c r="A150" s="207"/>
      <c r="B150" s="199"/>
      <c r="C150" s="1" t="str">
        <f>+IF(C$4=PREVENÇÃO!$E33,PREVENÇÃO!$C33," ")</f>
        <v xml:space="preserve"> </v>
      </c>
      <c r="D150" s="1" t="str">
        <f>+IF(D$4=PREVENÇÃO!$E33,PREVENÇÃO!$C33," ")</f>
        <v xml:space="preserve"> </v>
      </c>
      <c r="E150" s="1" t="str">
        <f>+IF(E$4=PREVENÇÃO!$E33,PREVENÇÃO!$C33," ")</f>
        <v xml:space="preserve"> </v>
      </c>
      <c r="F150" s="1" t="str">
        <f>+IF(F$4=PREVENÇÃO!$E33,PREVENÇÃO!$C33," ")</f>
        <v xml:space="preserve"> </v>
      </c>
      <c r="G150" s="1" t="str">
        <f>+IF(G$4=PREVENÇÃO!$E33,PREVENÇÃO!$C33," ")</f>
        <v xml:space="preserve"> </v>
      </c>
    </row>
    <row r="151" spans="1:7" x14ac:dyDescent="0.2">
      <c r="A151" s="207"/>
      <c r="B151" s="176" t="s">
        <v>451</v>
      </c>
      <c r="C151" s="1" t="str">
        <f>+IF(C$4=PREVENÇÃO!$E34,PREVENÇÃO!$C34," ")</f>
        <v xml:space="preserve"> </v>
      </c>
      <c r="D151" s="1" t="str">
        <f>+IF(D$4=PREVENÇÃO!$E34,PREVENÇÃO!$C34," ")</f>
        <v xml:space="preserve"> </v>
      </c>
      <c r="E151" s="1" t="str">
        <f>+IF(E$4=PREVENÇÃO!$E34,PREVENÇÃO!$C34," ")</f>
        <v xml:space="preserve"> </v>
      </c>
      <c r="F151" s="1" t="str">
        <f>+IF(F$4=PREVENÇÃO!$E34,PREVENÇÃO!$C34," ")</f>
        <v xml:space="preserve"> </v>
      </c>
      <c r="G151" s="1" t="str">
        <f>+IF(G$4=PREVENÇÃO!$E34,PREVENÇÃO!$C34," ")</f>
        <v xml:space="preserve"> </v>
      </c>
    </row>
    <row r="152" spans="1:7" x14ac:dyDescent="0.2">
      <c r="A152" s="207"/>
      <c r="B152" s="198"/>
      <c r="C152" s="1" t="str">
        <f>+IF(C$4=PREVENÇÃO!$E35,PREVENÇÃO!$C35," ")</f>
        <v xml:space="preserve"> </v>
      </c>
      <c r="D152" s="1" t="str">
        <f>+IF(D$4=PREVENÇÃO!$E35,PREVENÇÃO!$C35," ")</f>
        <v xml:space="preserve"> </v>
      </c>
      <c r="E152" s="1" t="str">
        <f>+IF(E$4=PREVENÇÃO!$E35,PREVENÇÃO!$C35," ")</f>
        <v xml:space="preserve"> </v>
      </c>
      <c r="F152" s="1" t="str">
        <f>+IF(F$4=PREVENÇÃO!$E35,PREVENÇÃO!$C35," ")</f>
        <v xml:space="preserve"> </v>
      </c>
      <c r="G152" s="1" t="str">
        <f>+IF(G$4=PREVENÇÃO!$E35,PREVENÇÃO!$C35," ")</f>
        <v xml:space="preserve"> </v>
      </c>
    </row>
    <row r="153" spans="1:7" x14ac:dyDescent="0.2">
      <c r="A153" s="207"/>
      <c r="B153" s="198"/>
      <c r="C153" s="1" t="str">
        <f>+IF(C$4=PREVENÇÃO!$E36,PREVENÇÃO!$C36," ")</f>
        <v xml:space="preserve"> </v>
      </c>
      <c r="D153" s="1" t="str">
        <f>+IF(D$4=PREVENÇÃO!$E36,PREVENÇÃO!$C36," ")</f>
        <v xml:space="preserve"> </v>
      </c>
      <c r="E153" s="1" t="str">
        <f>+IF(E$4=PREVENÇÃO!$E36,PREVENÇÃO!$C36," ")</f>
        <v xml:space="preserve"> </v>
      </c>
      <c r="F153" s="1" t="str">
        <f>+IF(F$4=PREVENÇÃO!$E36,PREVENÇÃO!$C36," ")</f>
        <v xml:space="preserve"> </v>
      </c>
      <c r="G153" s="1" t="str">
        <f>+IF(G$4=PREVENÇÃO!$E36,PREVENÇÃO!$C36," ")</f>
        <v xml:space="preserve"> </v>
      </c>
    </row>
    <row r="154" spans="1:7" ht="15.75" thickBot="1" x14ac:dyDescent="0.25">
      <c r="A154" s="207"/>
      <c r="B154" s="199"/>
      <c r="C154" s="1" t="str">
        <f>+IF(C$4=PREVENÇÃO!$E37,PREVENÇÃO!$C37," ")</f>
        <v xml:space="preserve"> </v>
      </c>
      <c r="D154" s="1" t="str">
        <f>+IF(D$4=PREVENÇÃO!$E37,PREVENÇÃO!$C37," ")</f>
        <v xml:space="preserve"> </v>
      </c>
      <c r="E154" s="1" t="str">
        <f>+IF(E$4=PREVENÇÃO!$E37,PREVENÇÃO!$C37," ")</f>
        <v xml:space="preserve"> </v>
      </c>
      <c r="F154" s="1" t="str">
        <f>+IF(F$4=PREVENÇÃO!$E37,PREVENÇÃO!$C37," ")</f>
        <v xml:space="preserve"> </v>
      </c>
      <c r="G154" s="1" t="str">
        <f>+IF(G$4=PREVENÇÃO!$E37,PREVENÇÃO!$C37," ")</f>
        <v xml:space="preserve"> </v>
      </c>
    </row>
    <row r="155" spans="1:7" ht="15.75" thickBot="1" x14ac:dyDescent="0.25">
      <c r="A155" s="208"/>
      <c r="B155" s="60" t="s">
        <v>458</v>
      </c>
      <c r="C155" s="1" t="str">
        <f>+IF(C$4=PREVENÇÃO!$E38,PREVENÇÃO!$C38," ")</f>
        <v xml:space="preserve"> </v>
      </c>
      <c r="D155" s="1" t="str">
        <f>+IF(D$4=PREVENÇÃO!$E38,PREVENÇÃO!$C38," ")</f>
        <v xml:space="preserve"> </v>
      </c>
      <c r="E155" s="1" t="str">
        <f>+IF(E$4=PREVENÇÃO!$E38,PREVENÇÃO!$C38," ")</f>
        <v xml:space="preserve"> </v>
      </c>
      <c r="F155" s="1" t="str">
        <f>+IF(F$4=PREVENÇÃO!$E38,PREVENÇÃO!$C38," ")</f>
        <v xml:space="preserve"> </v>
      </c>
      <c r="G155" s="1" t="str">
        <f>+IF(G$4=PREVENÇÃO!$E38,PREVENÇÃO!$C38," ")</f>
        <v xml:space="preserve"> </v>
      </c>
    </row>
  </sheetData>
  <mergeCells count="25">
    <mergeCell ref="A1:B1"/>
    <mergeCell ref="C1:G3"/>
    <mergeCell ref="A2:A4"/>
    <mergeCell ref="B2:B4"/>
    <mergeCell ref="A5:A71"/>
    <mergeCell ref="B5:B15"/>
    <mergeCell ref="B16:B21"/>
    <mergeCell ref="B22:B27"/>
    <mergeCell ref="B28:B38"/>
    <mergeCell ref="B39:B43"/>
    <mergeCell ref="B44:B50"/>
    <mergeCell ref="B51:B56"/>
    <mergeCell ref="B57:B63"/>
    <mergeCell ref="B64:B71"/>
    <mergeCell ref="A72:A121"/>
    <mergeCell ref="B73:B94"/>
    <mergeCell ref="B95:B107"/>
    <mergeCell ref="B108:B120"/>
    <mergeCell ref="A122:A155"/>
    <mergeCell ref="B122:B124"/>
    <mergeCell ref="B125:B126"/>
    <mergeCell ref="B127:B129"/>
    <mergeCell ref="B130:B140"/>
    <mergeCell ref="B141:B150"/>
    <mergeCell ref="B151:B154"/>
  </mergeCells>
  <conditionalFormatting sqref="A5:B155">
    <cfRule type="cellIs" dxfId="19" priority="1" operator="equal">
      <formula>"Não aplicável"</formula>
    </cfRule>
    <cfRule type="cellIs" dxfId="18" priority="2" operator="equal">
      <formula>"Descontinuação"</formula>
    </cfRule>
    <cfRule type="cellIs" dxfId="17" priority="3" operator="equal">
      <formula>"Mínimo"</formula>
    </cfRule>
    <cfRule type="cellIs" dxfId="16" priority="4" operator="equal">
      <formula>"Padrão"</formula>
    </cfRule>
    <cfRule type="cellIs" dxfId="15" priority="5" operator="equal">
      <formula>"Ideal"</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1"/>
  <sheetViews>
    <sheetView zoomScaleNormal="100" workbookViewId="0">
      <pane ySplit="4" topLeftCell="A5" activePane="bottomLeft" state="frozen"/>
      <selection activeCell="A5" sqref="A5"/>
      <selection pane="bottomLeft" sqref="A1:XFD1048576"/>
    </sheetView>
  </sheetViews>
  <sheetFormatPr defaultColWidth="10.625" defaultRowHeight="15.75" customHeight="1" x14ac:dyDescent="0.2"/>
  <cols>
    <col min="1" max="1" width="23.125" style="167" customWidth="1"/>
    <col min="2" max="2" width="17.5" style="1" customWidth="1"/>
    <col min="3" max="3" width="68.125" style="1" customWidth="1"/>
    <col min="4" max="4" width="15.625" style="1" customWidth="1"/>
    <col min="5" max="5" width="13.625" style="1" customWidth="1"/>
    <col min="6" max="7" width="17.125" style="1" customWidth="1"/>
    <col min="8" max="8" width="59.125" style="1" customWidth="1"/>
    <col min="9" max="9" width="31.125" style="49" customWidth="1"/>
    <col min="10" max="11" width="11.125" style="49" customWidth="1"/>
    <col min="12" max="12" width="17.625" style="49" customWidth="1"/>
    <col min="13" max="13" width="13.125" style="1" customWidth="1"/>
    <col min="14" max="16384" width="10.625" style="1"/>
  </cols>
  <sheetData>
    <row r="1" spans="1:13" ht="16.350000000000001" customHeight="1" x14ac:dyDescent="0.2">
      <c r="A1" s="185" t="s">
        <v>71</v>
      </c>
      <c r="B1" s="200"/>
      <c r="C1" s="200"/>
      <c r="D1" s="200"/>
      <c r="E1" s="200"/>
      <c r="F1" s="200"/>
      <c r="G1" s="200"/>
      <c r="H1" s="200"/>
      <c r="I1" s="200"/>
      <c r="J1" s="200"/>
      <c r="K1" s="200"/>
      <c r="L1" s="200"/>
      <c r="M1" s="201"/>
    </row>
    <row r="2" spans="1:13" ht="15.6" customHeight="1" x14ac:dyDescent="0.2">
      <c r="A2" s="188" t="s">
        <v>84</v>
      </c>
      <c r="B2" s="189" t="s">
        <v>85</v>
      </c>
      <c r="C2" s="189" t="s">
        <v>86</v>
      </c>
      <c r="D2" s="12" t="s">
        <v>56</v>
      </c>
      <c r="E2" s="12" t="s">
        <v>59</v>
      </c>
      <c r="F2" s="12" t="s">
        <v>62</v>
      </c>
      <c r="G2" s="12" t="s">
        <v>65</v>
      </c>
      <c r="H2" s="192" t="s">
        <v>87</v>
      </c>
      <c r="I2" s="204" t="s">
        <v>88</v>
      </c>
      <c r="J2" s="204" t="s">
        <v>89</v>
      </c>
      <c r="K2" s="204" t="s">
        <v>90</v>
      </c>
      <c r="L2" s="204" t="s">
        <v>91</v>
      </c>
      <c r="M2" s="205" t="s">
        <v>92</v>
      </c>
    </row>
    <row r="3" spans="1:13" ht="15.6" customHeight="1" x14ac:dyDescent="0.2">
      <c r="A3" s="198"/>
      <c r="B3" s="202"/>
      <c r="C3" s="202"/>
      <c r="D3" s="12" t="str">
        <f>Cenários!B12</f>
        <v>Um país com uma carga elevada que está prestes a atingir os limiares 95 em todas as populações</v>
      </c>
      <c r="E3" s="12" t="str">
        <f>Cenários!B13</f>
        <v>Um país com uma carga elevada que está prestes a atingir os limiares 95, mas não em todas as populações</v>
      </c>
      <c r="F3" s="12" t="str">
        <f>Cenários!B14</f>
        <v>Um país com uma carga elevada que ainda não está atingindo um ou mais dos limiares 95</v>
      </c>
      <c r="G3" s="12" t="str">
        <f>Cenários!B15</f>
        <v>Um país com uma carga baixa que está atingindo um ou mais dos limiares 95</v>
      </c>
      <c r="H3" s="202"/>
      <c r="I3" s="202"/>
      <c r="J3" s="202"/>
      <c r="K3" s="202"/>
      <c r="L3" s="202"/>
      <c r="M3" s="206"/>
    </row>
    <row r="4" spans="1:13" ht="16.350000000000001" customHeight="1" thickBot="1" x14ac:dyDescent="0.25">
      <c r="A4" s="199"/>
      <c r="B4" s="203"/>
      <c r="C4" s="203"/>
      <c r="D4" s="27" t="str">
        <f>Cenários!C12</f>
        <v>Limitado, possivelmente alguns usuários de TARV sem supressão e alguns subsegmentos específicos que geralmente sofrem com a carência de serviços</v>
      </c>
      <c r="E4" s="27" t="str">
        <f>Cenários!C13</f>
        <v>Meninas adolescentes e mulheres jovens, populações-chave, homens</v>
      </c>
      <c r="F4" s="27" t="str">
        <f>Cenários!C14</f>
        <v>Clinicamente instável/sintomático, lacunas em todos os grupos populacionais</v>
      </c>
      <c r="G4" s="27" t="str">
        <f>Cenários!C15</f>
        <v>Clinicamente instável/sintomático, lacunas em todos os grupos populacionais</v>
      </c>
      <c r="H4" s="203"/>
      <c r="I4" s="202"/>
      <c r="J4" s="202"/>
      <c r="K4" s="202"/>
      <c r="L4" s="202"/>
      <c r="M4" s="206"/>
    </row>
    <row r="5" spans="1:13" ht="30" customHeight="1" x14ac:dyDescent="0.2">
      <c r="A5" s="179" t="s">
        <v>93</v>
      </c>
      <c r="B5" s="182" t="s">
        <v>94</v>
      </c>
      <c r="C5" s="88" t="s">
        <v>95</v>
      </c>
      <c r="D5" s="66" t="s">
        <v>73</v>
      </c>
      <c r="E5" s="66" t="s">
        <v>73</v>
      </c>
      <c r="F5" s="66" t="s">
        <v>73</v>
      </c>
      <c r="G5" s="66" t="s">
        <v>73</v>
      </c>
      <c r="H5" s="50" t="s">
        <v>96</v>
      </c>
      <c r="I5" s="104" t="s">
        <v>97</v>
      </c>
      <c r="J5" s="104" t="s">
        <v>98</v>
      </c>
      <c r="K5" s="67" t="s">
        <v>99</v>
      </c>
      <c r="L5" s="69" t="s">
        <v>100</v>
      </c>
      <c r="M5" s="90">
        <v>110</v>
      </c>
    </row>
    <row r="6" spans="1:13" ht="47.1" customHeight="1" x14ac:dyDescent="0.2">
      <c r="A6" s="207"/>
      <c r="B6" s="198"/>
      <c r="C6" s="77" t="s">
        <v>101</v>
      </c>
      <c r="D6" s="29" t="s">
        <v>73</v>
      </c>
      <c r="E6" s="29" t="s">
        <v>73</v>
      </c>
      <c r="F6" s="29" t="s">
        <v>73</v>
      </c>
      <c r="G6" s="29" t="s">
        <v>73</v>
      </c>
      <c r="H6" s="80" t="s">
        <v>102</v>
      </c>
      <c r="I6" s="105" t="s">
        <v>103</v>
      </c>
      <c r="J6" s="105" t="s">
        <v>104</v>
      </c>
      <c r="K6" s="54" t="s">
        <v>105</v>
      </c>
      <c r="L6" s="56" t="s">
        <v>100</v>
      </c>
      <c r="M6" s="83">
        <v>359</v>
      </c>
    </row>
    <row r="7" spans="1:13" ht="31.35" customHeight="1" x14ac:dyDescent="0.2">
      <c r="A7" s="207"/>
      <c r="B7" s="198"/>
      <c r="C7" s="77" t="s">
        <v>106</v>
      </c>
      <c r="D7" s="29" t="s">
        <v>73</v>
      </c>
      <c r="E7" s="29" t="s">
        <v>73</v>
      </c>
      <c r="F7" s="29" t="s">
        <v>73</v>
      </c>
      <c r="G7" s="29" t="s">
        <v>73</v>
      </c>
      <c r="H7" s="80" t="s">
        <v>107</v>
      </c>
      <c r="I7" s="105" t="s">
        <v>108</v>
      </c>
      <c r="J7" s="105" t="s">
        <v>109</v>
      </c>
      <c r="K7" s="54" t="s">
        <v>110</v>
      </c>
      <c r="L7" s="56" t="s">
        <v>100</v>
      </c>
      <c r="M7" s="83">
        <v>359</v>
      </c>
    </row>
    <row r="8" spans="1:13" ht="16.350000000000001" customHeight="1" x14ac:dyDescent="0.2">
      <c r="A8" s="207"/>
      <c r="B8" s="198"/>
      <c r="C8" s="77" t="s">
        <v>111</v>
      </c>
      <c r="D8" s="29" t="s">
        <v>73</v>
      </c>
      <c r="E8" s="29" t="s">
        <v>73</v>
      </c>
      <c r="F8" s="29" t="s">
        <v>73</v>
      </c>
      <c r="G8" s="29" t="s">
        <v>73</v>
      </c>
      <c r="H8" s="80" t="s">
        <v>112</v>
      </c>
      <c r="I8" s="105" t="s">
        <v>113</v>
      </c>
      <c r="L8" s="56" t="s">
        <v>100</v>
      </c>
      <c r="M8" s="83">
        <v>348</v>
      </c>
    </row>
    <row r="9" spans="1:13" ht="16.350000000000001" customHeight="1" x14ac:dyDescent="0.2">
      <c r="A9" s="207"/>
      <c r="B9" s="198"/>
      <c r="C9" s="79" t="s">
        <v>114</v>
      </c>
      <c r="D9" s="29" t="s">
        <v>73</v>
      </c>
      <c r="E9" s="29" t="s">
        <v>73</v>
      </c>
      <c r="F9" s="29" t="s">
        <v>73</v>
      </c>
      <c r="G9" s="29" t="s">
        <v>73</v>
      </c>
      <c r="H9" s="80" t="s">
        <v>115</v>
      </c>
      <c r="I9" s="105" t="s">
        <v>113</v>
      </c>
      <c r="L9" s="56" t="s">
        <v>100</v>
      </c>
      <c r="M9" s="83">
        <v>348</v>
      </c>
    </row>
    <row r="10" spans="1:13" ht="26.1" customHeight="1" x14ac:dyDescent="0.2">
      <c r="A10" s="207"/>
      <c r="B10" s="198"/>
      <c r="C10" s="79" t="s">
        <v>116</v>
      </c>
      <c r="D10" s="29" t="s">
        <v>75</v>
      </c>
      <c r="E10" s="29" t="s">
        <v>75</v>
      </c>
      <c r="F10" s="29" t="s">
        <v>75</v>
      </c>
      <c r="G10" s="29" t="s">
        <v>75</v>
      </c>
      <c r="H10" s="80" t="s">
        <v>117</v>
      </c>
      <c r="I10" s="105" t="s">
        <v>113</v>
      </c>
      <c r="L10" s="56" t="s">
        <v>100</v>
      </c>
      <c r="M10" s="83">
        <v>348</v>
      </c>
    </row>
    <row r="11" spans="1:13" ht="18" customHeight="1" x14ac:dyDescent="0.2">
      <c r="A11" s="207"/>
      <c r="B11" s="198"/>
      <c r="C11" s="79" t="s">
        <v>118</v>
      </c>
      <c r="D11" s="29" t="s">
        <v>73</v>
      </c>
      <c r="E11" s="29" t="s">
        <v>73</v>
      </c>
      <c r="F11" s="29" t="s">
        <v>73</v>
      </c>
      <c r="G11" s="29" t="s">
        <v>77</v>
      </c>
      <c r="H11" s="112" t="s">
        <v>119</v>
      </c>
      <c r="I11" s="105" t="s">
        <v>113</v>
      </c>
      <c r="L11" s="56" t="s">
        <v>100</v>
      </c>
      <c r="M11" s="83">
        <v>348</v>
      </c>
    </row>
    <row r="12" spans="1:13" ht="27" customHeight="1" x14ac:dyDescent="0.2">
      <c r="A12" s="207"/>
      <c r="B12" s="198"/>
      <c r="C12" s="79" t="s">
        <v>120</v>
      </c>
      <c r="D12" s="29" t="s">
        <v>73</v>
      </c>
      <c r="E12" s="29" t="s">
        <v>73</v>
      </c>
      <c r="F12" s="29" t="s">
        <v>73</v>
      </c>
      <c r="G12" s="29" t="s">
        <v>75</v>
      </c>
      <c r="H12" s="80" t="s">
        <v>121</v>
      </c>
      <c r="I12" s="105" t="s">
        <v>122</v>
      </c>
      <c r="J12" s="105" t="s">
        <v>109</v>
      </c>
      <c r="K12" s="54" t="s">
        <v>110</v>
      </c>
      <c r="L12" s="56" t="s">
        <v>100</v>
      </c>
      <c r="M12" s="83">
        <v>366</v>
      </c>
    </row>
    <row r="13" spans="1:13" ht="19.350000000000001" customHeight="1" x14ac:dyDescent="0.2">
      <c r="A13" s="207"/>
      <c r="B13" s="198"/>
      <c r="C13" s="79" t="s">
        <v>123</v>
      </c>
      <c r="D13" s="29" t="s">
        <v>73</v>
      </c>
      <c r="E13" s="29" t="s">
        <v>73</v>
      </c>
      <c r="F13" s="29" t="s">
        <v>73</v>
      </c>
      <c r="G13" s="29" t="s">
        <v>77</v>
      </c>
      <c r="H13" s="112" t="s">
        <v>124</v>
      </c>
      <c r="I13" s="105" t="s">
        <v>125</v>
      </c>
      <c r="L13" s="56" t="s">
        <v>100</v>
      </c>
      <c r="M13" s="83">
        <v>348</v>
      </c>
    </row>
    <row r="14" spans="1:13" ht="19.350000000000001" customHeight="1" x14ac:dyDescent="0.2">
      <c r="A14" s="207"/>
      <c r="B14" s="198"/>
      <c r="C14" s="79" t="s">
        <v>126</v>
      </c>
      <c r="D14" s="29" t="s">
        <v>73</v>
      </c>
      <c r="E14" s="29" t="s">
        <v>73</v>
      </c>
      <c r="F14" s="29" t="s">
        <v>73</v>
      </c>
      <c r="G14" s="29" t="s">
        <v>75</v>
      </c>
      <c r="H14" s="112" t="s">
        <v>127</v>
      </c>
      <c r="I14" s="105" t="s">
        <v>122</v>
      </c>
      <c r="J14" s="105" t="s">
        <v>109</v>
      </c>
      <c r="K14" s="54" t="s">
        <v>110</v>
      </c>
      <c r="L14" s="56" t="s">
        <v>100</v>
      </c>
      <c r="M14" s="83">
        <v>366</v>
      </c>
    </row>
    <row r="15" spans="1:13" ht="56.1" customHeight="1" thickBot="1" x14ac:dyDescent="0.25">
      <c r="A15" s="207"/>
      <c r="B15" s="199"/>
      <c r="C15" s="85" t="s">
        <v>128</v>
      </c>
      <c r="D15" s="10" t="s">
        <v>73</v>
      </c>
      <c r="E15" s="10" t="s">
        <v>73</v>
      </c>
      <c r="F15" s="10" t="s">
        <v>73</v>
      </c>
      <c r="G15" s="10" t="s">
        <v>73</v>
      </c>
      <c r="H15" s="52" t="s">
        <v>129</v>
      </c>
      <c r="I15" s="106" t="s">
        <v>130</v>
      </c>
    </row>
    <row r="16" spans="1:13" ht="29.1" customHeight="1" x14ac:dyDescent="0.2">
      <c r="A16" s="207"/>
      <c r="B16" s="176" t="s">
        <v>131</v>
      </c>
      <c r="C16" s="88" t="s">
        <v>132</v>
      </c>
      <c r="D16" s="66" t="s">
        <v>73</v>
      </c>
      <c r="E16" s="66" t="s">
        <v>73</v>
      </c>
      <c r="F16" s="66" t="s">
        <v>73</v>
      </c>
      <c r="G16" s="66" t="s">
        <v>73</v>
      </c>
      <c r="H16" s="50" t="s">
        <v>133</v>
      </c>
      <c r="I16" s="104" t="s">
        <v>134</v>
      </c>
      <c r="J16" s="104" t="s">
        <v>135</v>
      </c>
      <c r="K16" s="67" t="s">
        <v>136</v>
      </c>
      <c r="L16" s="69" t="s">
        <v>100</v>
      </c>
      <c r="M16" s="90">
        <v>239</v>
      </c>
    </row>
    <row r="17" spans="1:13" ht="58.35" customHeight="1" x14ac:dyDescent="0.2">
      <c r="A17" s="207"/>
      <c r="B17" s="198"/>
      <c r="C17" s="77" t="s">
        <v>137</v>
      </c>
      <c r="D17" s="29" t="s">
        <v>73</v>
      </c>
      <c r="E17" s="29" t="s">
        <v>73</v>
      </c>
      <c r="F17" s="29" t="s">
        <v>73</v>
      </c>
      <c r="G17" s="29" t="s">
        <v>73</v>
      </c>
      <c r="H17" s="51" t="s">
        <v>133</v>
      </c>
      <c r="I17" s="105" t="s">
        <v>138</v>
      </c>
      <c r="J17" s="105" t="s">
        <v>139</v>
      </c>
      <c r="K17" s="54" t="s">
        <v>136</v>
      </c>
      <c r="L17" s="56" t="s">
        <v>100</v>
      </c>
      <c r="M17" s="83">
        <v>239</v>
      </c>
    </row>
    <row r="18" spans="1:13" ht="21" customHeight="1" x14ac:dyDescent="0.2">
      <c r="A18" s="207"/>
      <c r="B18" s="198"/>
      <c r="C18" s="77" t="s">
        <v>140</v>
      </c>
      <c r="D18" s="29" t="s">
        <v>73</v>
      </c>
      <c r="E18" s="29" t="s">
        <v>73</v>
      </c>
      <c r="F18" s="29" t="s">
        <v>73</v>
      </c>
      <c r="G18" s="29" t="s">
        <v>73</v>
      </c>
      <c r="H18" s="51" t="s">
        <v>133</v>
      </c>
      <c r="I18" s="105" t="s">
        <v>141</v>
      </c>
      <c r="J18" s="105" t="s">
        <v>104</v>
      </c>
      <c r="K18" s="54" t="s">
        <v>142</v>
      </c>
      <c r="L18" s="56" t="s">
        <v>100</v>
      </c>
      <c r="M18" s="83">
        <v>239</v>
      </c>
    </row>
    <row r="19" spans="1:13" ht="31.35" customHeight="1" x14ac:dyDescent="0.2">
      <c r="A19" s="207"/>
      <c r="B19" s="198"/>
      <c r="C19" s="77" t="s">
        <v>143</v>
      </c>
      <c r="D19" s="29" t="s">
        <v>73</v>
      </c>
      <c r="E19" s="29" t="s">
        <v>73</v>
      </c>
      <c r="F19" s="29" t="s">
        <v>73</v>
      </c>
      <c r="G19" s="29" t="s">
        <v>73</v>
      </c>
      <c r="H19" s="51" t="s">
        <v>133</v>
      </c>
      <c r="I19" s="105" t="s">
        <v>144</v>
      </c>
      <c r="J19" s="105" t="s">
        <v>145</v>
      </c>
      <c r="K19" s="54" t="s">
        <v>146</v>
      </c>
      <c r="L19" s="56" t="s">
        <v>100</v>
      </c>
      <c r="M19" s="83">
        <v>239</v>
      </c>
    </row>
    <row r="20" spans="1:13" ht="30" customHeight="1" x14ac:dyDescent="0.2">
      <c r="A20" s="207"/>
      <c r="B20" s="198"/>
      <c r="C20" s="77" t="s">
        <v>147</v>
      </c>
      <c r="D20" s="29" t="s">
        <v>73</v>
      </c>
      <c r="E20" s="29" t="s">
        <v>73</v>
      </c>
      <c r="F20" s="29" t="s">
        <v>73</v>
      </c>
      <c r="G20" s="29" t="s">
        <v>73</v>
      </c>
      <c r="H20" s="51" t="s">
        <v>133</v>
      </c>
      <c r="I20" s="105" t="s">
        <v>148</v>
      </c>
      <c r="J20" s="105" t="s">
        <v>104</v>
      </c>
      <c r="K20" s="54" t="s">
        <v>149</v>
      </c>
      <c r="L20" s="56" t="s">
        <v>100</v>
      </c>
      <c r="M20" s="83">
        <v>239</v>
      </c>
    </row>
    <row r="21" spans="1:13" ht="30" customHeight="1" thickBot="1" x14ac:dyDescent="0.25">
      <c r="A21" s="207"/>
      <c r="B21" s="199"/>
      <c r="C21" s="85" t="s">
        <v>150</v>
      </c>
      <c r="D21" s="10" t="s">
        <v>73</v>
      </c>
      <c r="E21" s="10" t="s">
        <v>73</v>
      </c>
      <c r="F21" s="10" t="s">
        <v>73</v>
      </c>
      <c r="G21" s="10" t="s">
        <v>73</v>
      </c>
      <c r="H21" s="52" t="s">
        <v>151</v>
      </c>
      <c r="I21" s="106" t="s">
        <v>152</v>
      </c>
      <c r="J21" s="106" t="s">
        <v>104</v>
      </c>
      <c r="K21" s="72" t="s">
        <v>142</v>
      </c>
      <c r="L21" s="74" t="s">
        <v>153</v>
      </c>
      <c r="M21" s="87">
        <v>14</v>
      </c>
    </row>
    <row r="22" spans="1:13" ht="15" customHeight="1" x14ac:dyDescent="0.2">
      <c r="A22" s="207"/>
      <c r="B22" s="176" t="s">
        <v>154</v>
      </c>
      <c r="C22" s="88" t="s">
        <v>155</v>
      </c>
      <c r="D22" s="66" t="s">
        <v>73</v>
      </c>
      <c r="E22" s="66" t="s">
        <v>73</v>
      </c>
      <c r="F22" s="66" t="s">
        <v>73</v>
      </c>
      <c r="G22" s="66" t="s">
        <v>73</v>
      </c>
      <c r="H22" s="50" t="s">
        <v>156</v>
      </c>
      <c r="I22" s="104" t="s">
        <v>97</v>
      </c>
      <c r="J22" s="104" t="s">
        <v>98</v>
      </c>
      <c r="K22" s="67" t="s">
        <v>99</v>
      </c>
      <c r="L22" s="69" t="s">
        <v>100</v>
      </c>
      <c r="M22" s="90">
        <v>110</v>
      </c>
    </row>
    <row r="23" spans="1:13" ht="16.350000000000001" customHeight="1" x14ac:dyDescent="0.2">
      <c r="A23" s="207"/>
      <c r="B23" s="198"/>
      <c r="C23" s="77" t="s">
        <v>157</v>
      </c>
      <c r="D23" s="29" t="s">
        <v>73</v>
      </c>
      <c r="E23" s="29" t="s">
        <v>73</v>
      </c>
      <c r="F23" s="29" t="s">
        <v>73</v>
      </c>
      <c r="G23" s="29" t="s">
        <v>73</v>
      </c>
      <c r="H23" s="51" t="s">
        <v>156</v>
      </c>
      <c r="I23" s="105" t="s">
        <v>97</v>
      </c>
      <c r="J23" s="105" t="s">
        <v>98</v>
      </c>
      <c r="K23" s="54" t="s">
        <v>99</v>
      </c>
      <c r="L23" s="56" t="s">
        <v>100</v>
      </c>
      <c r="M23" s="83">
        <v>110</v>
      </c>
    </row>
    <row r="24" spans="1:13" ht="30" customHeight="1" x14ac:dyDescent="0.2">
      <c r="A24" s="207"/>
      <c r="B24" s="198"/>
      <c r="C24" s="77" t="s">
        <v>158</v>
      </c>
      <c r="D24" s="29" t="s">
        <v>73</v>
      </c>
      <c r="E24" s="29" t="s">
        <v>73</v>
      </c>
      <c r="F24" s="29" t="s">
        <v>73</v>
      </c>
      <c r="G24" s="29" t="s">
        <v>73</v>
      </c>
      <c r="H24" s="51" t="s">
        <v>156</v>
      </c>
      <c r="I24" s="105" t="s">
        <v>97</v>
      </c>
      <c r="J24" s="105" t="s">
        <v>98</v>
      </c>
      <c r="K24" s="54" t="s">
        <v>99</v>
      </c>
      <c r="L24" s="56" t="s">
        <v>100</v>
      </c>
      <c r="M24" s="83">
        <v>110</v>
      </c>
    </row>
    <row r="25" spans="1:13" ht="27" customHeight="1" x14ac:dyDescent="0.2">
      <c r="A25" s="207"/>
      <c r="B25" s="198"/>
      <c r="C25" s="77" t="s">
        <v>159</v>
      </c>
      <c r="D25" s="29" t="s">
        <v>73</v>
      </c>
      <c r="E25" s="29" t="s">
        <v>73</v>
      </c>
      <c r="F25" s="29" t="s">
        <v>73</v>
      </c>
      <c r="G25" s="29" t="s">
        <v>73</v>
      </c>
      <c r="H25" s="51" t="s">
        <v>156</v>
      </c>
      <c r="I25" s="105" t="s">
        <v>97</v>
      </c>
      <c r="J25" s="105" t="s">
        <v>98</v>
      </c>
      <c r="K25" s="54" t="s">
        <v>99</v>
      </c>
      <c r="L25" s="56" t="s">
        <v>100</v>
      </c>
      <c r="M25" s="83">
        <v>110</v>
      </c>
    </row>
    <row r="26" spans="1:13" ht="29.25" customHeight="1" x14ac:dyDescent="0.2">
      <c r="A26" s="207"/>
      <c r="B26" s="198"/>
      <c r="C26" s="77" t="s">
        <v>160</v>
      </c>
      <c r="D26" s="29" t="s">
        <v>73</v>
      </c>
      <c r="E26" s="29" t="s">
        <v>73</v>
      </c>
      <c r="F26" s="29" t="s">
        <v>73</v>
      </c>
      <c r="G26" s="29" t="s">
        <v>73</v>
      </c>
      <c r="H26" s="51" t="s">
        <v>161</v>
      </c>
      <c r="I26" s="105" t="s">
        <v>97</v>
      </c>
      <c r="J26" s="105" t="s">
        <v>98</v>
      </c>
      <c r="K26" s="54" t="s">
        <v>99</v>
      </c>
      <c r="L26" s="56" t="s">
        <v>100</v>
      </c>
      <c r="M26" s="83">
        <v>110</v>
      </c>
    </row>
    <row r="27" spans="1:13" ht="29.25" customHeight="1" thickBot="1" x14ac:dyDescent="0.25">
      <c r="A27" s="207"/>
      <c r="B27" s="199"/>
      <c r="C27" s="118" t="s">
        <v>162</v>
      </c>
      <c r="D27" s="53" t="s">
        <v>73</v>
      </c>
      <c r="E27" s="53" t="s">
        <v>75</v>
      </c>
      <c r="F27" s="53" t="s">
        <v>75</v>
      </c>
      <c r="G27" s="53" t="s">
        <v>77</v>
      </c>
      <c r="H27" s="114" t="s">
        <v>161</v>
      </c>
      <c r="I27" s="115" t="s">
        <v>97</v>
      </c>
      <c r="J27" s="115" t="s">
        <v>98</v>
      </c>
      <c r="K27" s="101" t="s">
        <v>99</v>
      </c>
      <c r="L27" s="165" t="s">
        <v>100</v>
      </c>
      <c r="M27" s="117">
        <v>110</v>
      </c>
    </row>
    <row r="28" spans="1:13" ht="29.1" customHeight="1" x14ac:dyDescent="0.2">
      <c r="A28" s="207"/>
      <c r="B28" s="176" t="s">
        <v>163</v>
      </c>
      <c r="C28" s="65" t="s">
        <v>164</v>
      </c>
      <c r="D28" s="66" t="s">
        <v>73</v>
      </c>
      <c r="E28" s="66" t="s">
        <v>73</v>
      </c>
      <c r="F28" s="66" t="s">
        <v>73</v>
      </c>
      <c r="G28" s="66" t="s">
        <v>73</v>
      </c>
      <c r="H28" s="50" t="s">
        <v>165</v>
      </c>
      <c r="I28" s="104" t="s">
        <v>166</v>
      </c>
      <c r="J28" s="104" t="s">
        <v>104</v>
      </c>
      <c r="K28" s="67" t="s">
        <v>149</v>
      </c>
      <c r="L28" s="69" t="s">
        <v>100</v>
      </c>
      <c r="M28" s="90">
        <v>147</v>
      </c>
    </row>
    <row r="29" spans="1:13" ht="28.35" customHeight="1" x14ac:dyDescent="0.2">
      <c r="A29" s="207"/>
      <c r="B29" s="198"/>
      <c r="C29" s="57" t="s">
        <v>167</v>
      </c>
      <c r="D29" s="29" t="s">
        <v>73</v>
      </c>
      <c r="E29" s="29" t="s">
        <v>73</v>
      </c>
      <c r="F29" s="29" t="s">
        <v>73</v>
      </c>
      <c r="G29" s="29" t="s">
        <v>73</v>
      </c>
      <c r="H29" s="51" t="s">
        <v>165</v>
      </c>
    </row>
    <row r="30" spans="1:13" ht="32.1" customHeight="1" x14ac:dyDescent="0.2">
      <c r="A30" s="207"/>
      <c r="B30" s="198"/>
      <c r="C30" s="57" t="s">
        <v>168</v>
      </c>
      <c r="D30" s="29" t="s">
        <v>73</v>
      </c>
      <c r="E30" s="29" t="s">
        <v>73</v>
      </c>
      <c r="F30" s="29" t="s">
        <v>73</v>
      </c>
      <c r="G30" s="29" t="s">
        <v>73</v>
      </c>
      <c r="H30" s="51" t="s">
        <v>169</v>
      </c>
    </row>
    <row r="31" spans="1:13" ht="17.100000000000001" customHeight="1" x14ac:dyDescent="0.2">
      <c r="A31" s="207"/>
      <c r="B31" s="198"/>
      <c r="C31" s="57" t="s">
        <v>170</v>
      </c>
      <c r="D31" s="29" t="s">
        <v>73</v>
      </c>
      <c r="E31" s="29" t="s">
        <v>73</v>
      </c>
      <c r="F31" s="29" t="s">
        <v>73</v>
      </c>
      <c r="G31" s="29" t="s">
        <v>73</v>
      </c>
      <c r="H31" s="51" t="s">
        <v>169</v>
      </c>
    </row>
    <row r="32" spans="1:13" ht="31.35" customHeight="1" x14ac:dyDescent="0.2">
      <c r="A32" s="207"/>
      <c r="B32" s="198"/>
      <c r="C32" s="57" t="s">
        <v>171</v>
      </c>
      <c r="D32" s="29" t="s">
        <v>73</v>
      </c>
      <c r="E32" s="29" t="s">
        <v>73</v>
      </c>
      <c r="F32" s="29" t="s">
        <v>73</v>
      </c>
      <c r="G32" s="29" t="s">
        <v>73</v>
      </c>
      <c r="H32" s="80" t="s">
        <v>172</v>
      </c>
      <c r="I32" s="105" t="s">
        <v>173</v>
      </c>
      <c r="L32" s="56" t="s">
        <v>100</v>
      </c>
      <c r="M32" s="84">
        <v>157</v>
      </c>
    </row>
    <row r="33" spans="1:13" ht="31.35" customHeight="1" x14ac:dyDescent="0.2">
      <c r="A33" s="207"/>
      <c r="B33" s="198"/>
      <c r="C33" s="57" t="s">
        <v>174</v>
      </c>
      <c r="D33" s="29" t="s">
        <v>77</v>
      </c>
      <c r="E33" s="29" t="s">
        <v>75</v>
      </c>
      <c r="F33" s="29" t="s">
        <v>75</v>
      </c>
      <c r="G33" s="29" t="s">
        <v>77</v>
      </c>
      <c r="H33" s="51" t="s">
        <v>175</v>
      </c>
      <c r="I33" s="105" t="s">
        <v>173</v>
      </c>
      <c r="L33" s="56" t="s">
        <v>100</v>
      </c>
      <c r="M33" s="84">
        <v>157</v>
      </c>
    </row>
    <row r="34" spans="1:13" ht="32.85" customHeight="1" x14ac:dyDescent="0.2">
      <c r="A34" s="207"/>
      <c r="B34" s="198"/>
      <c r="C34" s="57" t="s">
        <v>176</v>
      </c>
      <c r="D34" s="29" t="s">
        <v>75</v>
      </c>
      <c r="E34" s="29" t="s">
        <v>75</v>
      </c>
      <c r="F34" s="29" t="s">
        <v>73</v>
      </c>
      <c r="G34" s="29" t="s">
        <v>73</v>
      </c>
      <c r="H34" s="80" t="s">
        <v>177</v>
      </c>
      <c r="I34" s="105" t="s">
        <v>173</v>
      </c>
      <c r="L34" s="56" t="s">
        <v>100</v>
      </c>
      <c r="M34" s="84">
        <v>157</v>
      </c>
    </row>
    <row r="35" spans="1:13" ht="30" customHeight="1" x14ac:dyDescent="0.2">
      <c r="A35" s="207"/>
      <c r="B35" s="198"/>
      <c r="C35" s="57" t="s">
        <v>178</v>
      </c>
      <c r="D35" s="29" t="s">
        <v>75</v>
      </c>
      <c r="E35" s="29" t="s">
        <v>75</v>
      </c>
      <c r="F35" s="29" t="s">
        <v>75</v>
      </c>
      <c r="G35" s="29" t="s">
        <v>77</v>
      </c>
      <c r="I35" s="105" t="s">
        <v>113</v>
      </c>
    </row>
    <row r="36" spans="1:13" ht="21" customHeight="1" x14ac:dyDescent="0.2">
      <c r="A36" s="207"/>
      <c r="B36" s="198"/>
      <c r="C36" s="77" t="s">
        <v>179</v>
      </c>
      <c r="D36" s="29" t="s">
        <v>77</v>
      </c>
      <c r="E36" s="29" t="s">
        <v>77</v>
      </c>
      <c r="F36" s="29" t="s">
        <v>77</v>
      </c>
      <c r="G36" s="29" t="s">
        <v>77</v>
      </c>
      <c r="H36" s="80" t="s">
        <v>180</v>
      </c>
      <c r="I36" s="105" t="s">
        <v>181</v>
      </c>
      <c r="J36" s="105" t="s">
        <v>182</v>
      </c>
      <c r="K36" s="54" t="s">
        <v>183</v>
      </c>
      <c r="L36" s="56" t="s">
        <v>100</v>
      </c>
      <c r="M36" s="84">
        <v>147</v>
      </c>
    </row>
    <row r="37" spans="1:13" ht="30" customHeight="1" x14ac:dyDescent="0.2">
      <c r="A37" s="207"/>
      <c r="B37" s="198"/>
      <c r="C37" s="79" t="s">
        <v>184</v>
      </c>
      <c r="D37" s="29" t="s">
        <v>73</v>
      </c>
      <c r="E37" s="29" t="s">
        <v>73</v>
      </c>
      <c r="F37" s="29" t="s">
        <v>73</v>
      </c>
      <c r="G37" s="29" t="s">
        <v>73</v>
      </c>
      <c r="H37" s="51" t="s">
        <v>185</v>
      </c>
    </row>
    <row r="38" spans="1:13" ht="30" customHeight="1" thickBot="1" x14ac:dyDescent="0.25">
      <c r="A38" s="207"/>
      <c r="B38" s="199"/>
      <c r="C38" s="91" t="s">
        <v>186</v>
      </c>
      <c r="D38" s="10" t="s">
        <v>73</v>
      </c>
      <c r="E38" s="10" t="s">
        <v>73</v>
      </c>
      <c r="F38" s="10" t="s">
        <v>73</v>
      </c>
      <c r="G38" s="10" t="s">
        <v>73</v>
      </c>
    </row>
    <row r="39" spans="1:13" ht="15" customHeight="1" x14ac:dyDescent="0.2">
      <c r="A39" s="207"/>
      <c r="B39" s="183" t="s">
        <v>187</v>
      </c>
      <c r="C39" s="119" t="s">
        <v>188</v>
      </c>
      <c r="D39" s="121" t="s">
        <v>73</v>
      </c>
      <c r="E39" s="121" t="s">
        <v>73</v>
      </c>
      <c r="F39" s="121" t="s">
        <v>73</v>
      </c>
      <c r="G39" s="121" t="s">
        <v>73</v>
      </c>
      <c r="H39" s="125" t="s">
        <v>189</v>
      </c>
      <c r="I39" s="123" t="s">
        <v>190</v>
      </c>
      <c r="J39" s="123" t="s">
        <v>191</v>
      </c>
      <c r="K39" s="124" t="s">
        <v>110</v>
      </c>
      <c r="L39" s="166" t="s">
        <v>100</v>
      </c>
      <c r="M39" s="127">
        <v>246</v>
      </c>
    </row>
    <row r="40" spans="1:13" ht="15" customHeight="1" x14ac:dyDescent="0.2">
      <c r="A40" s="207"/>
      <c r="B40" s="198"/>
      <c r="C40" s="57" t="s">
        <v>192</v>
      </c>
      <c r="D40" s="29" t="s">
        <v>73</v>
      </c>
      <c r="E40" s="29" t="s">
        <v>73</v>
      </c>
      <c r="F40" s="29" t="s">
        <v>73</v>
      </c>
      <c r="G40" s="29" t="s">
        <v>73</v>
      </c>
      <c r="H40" s="51" t="s">
        <v>193</v>
      </c>
      <c r="L40" s="56" t="s">
        <v>100</v>
      </c>
      <c r="M40" s="84">
        <v>255</v>
      </c>
    </row>
    <row r="41" spans="1:13" ht="15" customHeight="1" x14ac:dyDescent="0.2">
      <c r="A41" s="207"/>
      <c r="B41" s="198"/>
      <c r="C41" s="57" t="s">
        <v>194</v>
      </c>
      <c r="D41" s="29" t="s">
        <v>73</v>
      </c>
      <c r="E41" s="29" t="s">
        <v>73</v>
      </c>
      <c r="F41" s="29" t="s">
        <v>73</v>
      </c>
      <c r="G41" s="29" t="s">
        <v>73</v>
      </c>
      <c r="H41" s="80" t="s">
        <v>195</v>
      </c>
      <c r="I41" s="105" t="s">
        <v>196</v>
      </c>
      <c r="J41" s="105" t="s">
        <v>197</v>
      </c>
      <c r="K41" s="54" t="s">
        <v>198</v>
      </c>
      <c r="L41" s="56" t="s">
        <v>100</v>
      </c>
      <c r="M41" s="83">
        <v>256</v>
      </c>
    </row>
    <row r="42" spans="1:13" ht="15" customHeight="1" x14ac:dyDescent="0.2">
      <c r="A42" s="207"/>
      <c r="B42" s="198"/>
      <c r="C42" s="57" t="s">
        <v>199</v>
      </c>
      <c r="D42" s="29" t="s">
        <v>73</v>
      </c>
      <c r="E42" s="29" t="s">
        <v>73</v>
      </c>
      <c r="F42" s="29" t="s">
        <v>73</v>
      </c>
      <c r="G42" s="29" t="s">
        <v>73</v>
      </c>
      <c r="H42" s="80" t="s">
        <v>200</v>
      </c>
      <c r="I42" s="105" t="s">
        <v>201</v>
      </c>
      <c r="J42" s="105" t="s">
        <v>202</v>
      </c>
      <c r="K42" s="54" t="s">
        <v>203</v>
      </c>
      <c r="L42" s="56" t="s">
        <v>153</v>
      </c>
      <c r="M42" s="84">
        <v>3</v>
      </c>
    </row>
    <row r="43" spans="1:13" ht="15" customHeight="1" thickBot="1" x14ac:dyDescent="0.25">
      <c r="A43" s="207"/>
      <c r="B43" s="199"/>
      <c r="C43" s="6" t="s">
        <v>204</v>
      </c>
      <c r="D43" s="10" t="s">
        <v>73</v>
      </c>
      <c r="E43" s="10" t="s">
        <v>73</v>
      </c>
      <c r="F43" s="10" t="s">
        <v>73</v>
      </c>
      <c r="G43" s="10" t="s">
        <v>73</v>
      </c>
      <c r="H43" s="52" t="s">
        <v>205</v>
      </c>
      <c r="I43" s="106" t="s">
        <v>206</v>
      </c>
      <c r="J43" s="106" t="s">
        <v>109</v>
      </c>
      <c r="K43" s="72" t="s">
        <v>110</v>
      </c>
      <c r="L43" s="74" t="s">
        <v>153</v>
      </c>
      <c r="M43" s="92">
        <v>8</v>
      </c>
    </row>
    <row r="44" spans="1:13" ht="15" customHeight="1" x14ac:dyDescent="0.2">
      <c r="A44" s="207"/>
      <c r="B44" s="184" t="s">
        <v>207</v>
      </c>
      <c r="C44" s="88" t="s">
        <v>208</v>
      </c>
      <c r="D44" s="66" t="s">
        <v>73</v>
      </c>
      <c r="E44" s="66" t="s">
        <v>73</v>
      </c>
      <c r="F44" s="66" t="s">
        <v>73</v>
      </c>
      <c r="G44" s="66" t="s">
        <v>73</v>
      </c>
      <c r="H44" s="50" t="s">
        <v>209</v>
      </c>
      <c r="I44" s="104" t="s">
        <v>210</v>
      </c>
      <c r="L44" s="69" t="s">
        <v>211</v>
      </c>
    </row>
    <row r="45" spans="1:13" ht="15" customHeight="1" x14ac:dyDescent="0.2">
      <c r="A45" s="207"/>
      <c r="B45" s="198"/>
      <c r="C45" s="77" t="s">
        <v>212</v>
      </c>
      <c r="D45" s="29" t="s">
        <v>73</v>
      </c>
      <c r="E45" s="29" t="s">
        <v>73</v>
      </c>
      <c r="F45" s="29" t="s">
        <v>73</v>
      </c>
      <c r="G45" s="29" t="s">
        <v>73</v>
      </c>
      <c r="H45" s="51" t="s">
        <v>209</v>
      </c>
      <c r="I45" s="105" t="s">
        <v>213</v>
      </c>
      <c r="J45" s="105" t="s">
        <v>214</v>
      </c>
      <c r="K45" s="54" t="s">
        <v>215</v>
      </c>
      <c r="L45" s="56" t="s">
        <v>153</v>
      </c>
      <c r="M45" s="83">
        <v>5</v>
      </c>
    </row>
    <row r="46" spans="1:13" ht="31.35" customHeight="1" x14ac:dyDescent="0.2">
      <c r="A46" s="207"/>
      <c r="B46" s="198"/>
      <c r="C46" s="77" t="s">
        <v>216</v>
      </c>
      <c r="D46" s="29" t="s">
        <v>73</v>
      </c>
      <c r="E46" s="29" t="s">
        <v>73</v>
      </c>
      <c r="F46" s="29" t="s">
        <v>73</v>
      </c>
      <c r="G46" s="29" t="s">
        <v>73</v>
      </c>
      <c r="H46" s="51" t="s">
        <v>217</v>
      </c>
      <c r="L46" s="56" t="s">
        <v>100</v>
      </c>
      <c r="M46" s="83">
        <v>208</v>
      </c>
    </row>
    <row r="47" spans="1:13" ht="27" customHeight="1" x14ac:dyDescent="0.2">
      <c r="A47" s="207"/>
      <c r="B47" s="198"/>
      <c r="C47" s="77" t="s">
        <v>218</v>
      </c>
      <c r="D47" s="29" t="s">
        <v>77</v>
      </c>
      <c r="E47" s="29" t="s">
        <v>77</v>
      </c>
      <c r="F47" s="29" t="s">
        <v>75</v>
      </c>
      <c r="G47" s="29" t="s">
        <v>75</v>
      </c>
      <c r="H47" s="51" t="s">
        <v>217</v>
      </c>
      <c r="L47" s="56" t="s">
        <v>100</v>
      </c>
      <c r="M47" s="83">
        <v>208</v>
      </c>
    </row>
    <row r="48" spans="1:13" ht="20.100000000000001" customHeight="1" x14ac:dyDescent="0.2">
      <c r="A48" s="207"/>
      <c r="B48" s="198"/>
      <c r="C48" s="81" t="s">
        <v>219</v>
      </c>
      <c r="D48" s="29" t="s">
        <v>77</v>
      </c>
      <c r="E48" s="29" t="s">
        <v>77</v>
      </c>
      <c r="F48" s="29" t="s">
        <v>75</v>
      </c>
      <c r="G48" s="29" t="s">
        <v>75</v>
      </c>
      <c r="H48" s="51" t="s">
        <v>217</v>
      </c>
      <c r="I48" s="105" t="s">
        <v>210</v>
      </c>
      <c r="L48" s="56" t="s">
        <v>211</v>
      </c>
    </row>
    <row r="49" spans="1:13" ht="18" customHeight="1" x14ac:dyDescent="0.2">
      <c r="A49" s="207"/>
      <c r="B49" s="198"/>
      <c r="C49" s="77" t="s">
        <v>220</v>
      </c>
      <c r="D49" s="29" t="s">
        <v>77</v>
      </c>
      <c r="E49" s="29" t="s">
        <v>77</v>
      </c>
      <c r="F49" s="29" t="s">
        <v>75</v>
      </c>
      <c r="G49" s="29" t="s">
        <v>75</v>
      </c>
      <c r="H49" s="51" t="s">
        <v>217</v>
      </c>
      <c r="I49" s="105" t="s">
        <v>213</v>
      </c>
      <c r="J49" s="105" t="s">
        <v>214</v>
      </c>
      <c r="K49" s="54" t="s">
        <v>215</v>
      </c>
      <c r="L49" s="56" t="s">
        <v>153</v>
      </c>
      <c r="M49" s="83">
        <v>5</v>
      </c>
    </row>
    <row r="50" spans="1:13" ht="17.100000000000001" customHeight="1" thickBot="1" x14ac:dyDescent="0.25">
      <c r="A50" s="207"/>
      <c r="B50" s="198"/>
      <c r="C50" s="118" t="s">
        <v>221</v>
      </c>
      <c r="D50" s="53" t="s">
        <v>73</v>
      </c>
      <c r="E50" s="53" t="s">
        <v>73</v>
      </c>
      <c r="F50" s="53" t="s">
        <v>73</v>
      </c>
      <c r="G50" s="53" t="s">
        <v>73</v>
      </c>
      <c r="H50" s="114" t="s">
        <v>222</v>
      </c>
      <c r="I50" s="115" t="s">
        <v>213</v>
      </c>
      <c r="J50" s="115" t="s">
        <v>214</v>
      </c>
      <c r="K50" s="101" t="s">
        <v>215</v>
      </c>
      <c r="L50" s="165" t="s">
        <v>153</v>
      </c>
      <c r="M50" s="117">
        <v>5</v>
      </c>
    </row>
    <row r="51" spans="1:13" ht="16.350000000000001" customHeight="1" x14ac:dyDescent="0.2">
      <c r="A51" s="207"/>
      <c r="B51" s="176" t="s">
        <v>223</v>
      </c>
      <c r="C51" s="88" t="s">
        <v>224</v>
      </c>
      <c r="D51" s="66" t="s">
        <v>73</v>
      </c>
      <c r="E51" s="66" t="s">
        <v>73</v>
      </c>
      <c r="F51" s="66" t="s">
        <v>73</v>
      </c>
      <c r="G51" s="66" t="s">
        <v>73</v>
      </c>
      <c r="H51" s="50" t="s">
        <v>225</v>
      </c>
      <c r="I51" s="104" t="s">
        <v>226</v>
      </c>
    </row>
    <row r="52" spans="1:13" ht="18" customHeight="1" x14ac:dyDescent="0.2">
      <c r="A52" s="207"/>
      <c r="B52" s="198"/>
      <c r="C52" s="77" t="s">
        <v>227</v>
      </c>
      <c r="D52" s="29" t="s">
        <v>77</v>
      </c>
      <c r="E52" s="29" t="s">
        <v>77</v>
      </c>
      <c r="F52" s="29" t="s">
        <v>77</v>
      </c>
      <c r="G52" s="29" t="s">
        <v>77</v>
      </c>
      <c r="H52" s="51" t="s">
        <v>228</v>
      </c>
      <c r="I52" s="105" t="s">
        <v>229</v>
      </c>
      <c r="J52" s="105" t="s">
        <v>109</v>
      </c>
      <c r="K52" s="54" t="s">
        <v>110</v>
      </c>
    </row>
    <row r="53" spans="1:13" ht="16.350000000000001" customHeight="1" x14ac:dyDescent="0.2">
      <c r="A53" s="207"/>
      <c r="B53" s="198"/>
      <c r="C53" s="57" t="s">
        <v>230</v>
      </c>
      <c r="D53" s="29" t="s">
        <v>73</v>
      </c>
      <c r="E53" s="29" t="s">
        <v>73</v>
      </c>
      <c r="F53" s="29" t="s">
        <v>75</v>
      </c>
      <c r="G53" s="29" t="s">
        <v>75</v>
      </c>
      <c r="H53" s="215" t="s">
        <v>231</v>
      </c>
      <c r="I53" s="105" t="s">
        <v>232</v>
      </c>
      <c r="J53" s="105" t="s">
        <v>233</v>
      </c>
      <c r="K53" s="54" t="s">
        <v>183</v>
      </c>
      <c r="L53" s="56" t="s">
        <v>100</v>
      </c>
      <c r="M53" s="83">
        <v>386</v>
      </c>
    </row>
    <row r="54" spans="1:13" ht="16.350000000000001" customHeight="1" x14ac:dyDescent="0.2">
      <c r="A54" s="207"/>
      <c r="B54" s="198"/>
      <c r="C54" s="57" t="s">
        <v>234</v>
      </c>
      <c r="D54" s="82" t="s">
        <v>73</v>
      </c>
      <c r="E54" s="82" t="s">
        <v>73</v>
      </c>
      <c r="F54" s="29" t="s">
        <v>75</v>
      </c>
      <c r="G54" s="29" t="s">
        <v>75</v>
      </c>
      <c r="H54" s="203"/>
      <c r="I54" s="105" t="s">
        <v>232</v>
      </c>
      <c r="J54" s="105" t="s">
        <v>233</v>
      </c>
      <c r="K54" s="54" t="s">
        <v>183</v>
      </c>
      <c r="L54" s="56" t="s">
        <v>100</v>
      </c>
      <c r="M54" s="83">
        <v>386</v>
      </c>
    </row>
    <row r="55" spans="1:13" ht="16.350000000000001" customHeight="1" x14ac:dyDescent="0.2">
      <c r="A55" s="207"/>
      <c r="B55" s="198"/>
      <c r="C55" s="57" t="s">
        <v>235</v>
      </c>
      <c r="D55" s="82" t="s">
        <v>73</v>
      </c>
      <c r="E55" s="82" t="s">
        <v>73</v>
      </c>
      <c r="F55" s="29" t="s">
        <v>73</v>
      </c>
      <c r="G55" s="29" t="s">
        <v>73</v>
      </c>
      <c r="H55" s="51" t="s">
        <v>236</v>
      </c>
      <c r="I55" s="105" t="s">
        <v>237</v>
      </c>
      <c r="J55" s="105" t="s">
        <v>182</v>
      </c>
      <c r="K55" s="54" t="s">
        <v>183</v>
      </c>
      <c r="L55" s="56" t="s">
        <v>100</v>
      </c>
      <c r="M55" s="83">
        <v>383</v>
      </c>
    </row>
    <row r="56" spans="1:13" ht="33" customHeight="1" thickBot="1" x14ac:dyDescent="0.25">
      <c r="A56" s="207"/>
      <c r="B56" s="199"/>
      <c r="C56" s="6" t="s">
        <v>238</v>
      </c>
      <c r="D56" s="94" t="s">
        <v>77</v>
      </c>
      <c r="E56" s="94" t="s">
        <v>77</v>
      </c>
      <c r="F56" s="10" t="s">
        <v>77</v>
      </c>
      <c r="G56" s="10" t="s">
        <v>77</v>
      </c>
    </row>
    <row r="57" spans="1:13" ht="17.100000000000001" customHeight="1" x14ac:dyDescent="0.2">
      <c r="A57" s="207"/>
      <c r="B57" s="173" t="s">
        <v>239</v>
      </c>
      <c r="C57" s="119" t="s">
        <v>240</v>
      </c>
      <c r="D57" s="120" t="s">
        <v>73</v>
      </c>
      <c r="E57" s="120" t="s">
        <v>73</v>
      </c>
      <c r="F57" s="121" t="s">
        <v>73</v>
      </c>
      <c r="G57" s="121" t="s">
        <v>73</v>
      </c>
      <c r="H57" s="122" t="s">
        <v>241</v>
      </c>
      <c r="I57" s="123" t="s">
        <v>242</v>
      </c>
    </row>
    <row r="58" spans="1:13" ht="17.100000000000001" customHeight="1" x14ac:dyDescent="0.2">
      <c r="A58" s="207"/>
      <c r="B58" s="198"/>
      <c r="C58" s="77" t="s">
        <v>243</v>
      </c>
      <c r="D58" s="82" t="s">
        <v>73</v>
      </c>
      <c r="E58" s="82" t="s">
        <v>73</v>
      </c>
      <c r="F58" s="29" t="s">
        <v>73</v>
      </c>
      <c r="G58" s="29" t="s">
        <v>73</v>
      </c>
      <c r="H58" s="51" t="s">
        <v>244</v>
      </c>
      <c r="I58" s="105" t="s">
        <v>245</v>
      </c>
      <c r="J58" s="105" t="s">
        <v>109</v>
      </c>
      <c r="K58" s="54" t="s">
        <v>149</v>
      </c>
      <c r="L58" s="56" t="s">
        <v>100</v>
      </c>
      <c r="M58" s="83">
        <v>370</v>
      </c>
    </row>
    <row r="59" spans="1:13" ht="60" customHeight="1" x14ac:dyDescent="0.2">
      <c r="A59" s="207"/>
      <c r="B59" s="198"/>
      <c r="C59" s="77" t="s">
        <v>246</v>
      </c>
      <c r="D59" s="82" t="s">
        <v>73</v>
      </c>
      <c r="E59" s="82" t="s">
        <v>73</v>
      </c>
      <c r="F59" s="29" t="s">
        <v>73</v>
      </c>
      <c r="G59" s="29" t="s">
        <v>73</v>
      </c>
      <c r="H59" s="51" t="s">
        <v>247</v>
      </c>
      <c r="I59" s="105" t="s">
        <v>248</v>
      </c>
      <c r="L59" s="56" t="s">
        <v>100</v>
      </c>
      <c r="M59" s="83">
        <v>372</v>
      </c>
    </row>
    <row r="60" spans="1:13" ht="33.75" customHeight="1" x14ac:dyDescent="0.2">
      <c r="A60" s="207"/>
      <c r="B60" s="198"/>
      <c r="C60" s="57" t="s">
        <v>249</v>
      </c>
      <c r="D60" s="29" t="s">
        <v>75</v>
      </c>
      <c r="E60" s="29" t="s">
        <v>75</v>
      </c>
      <c r="F60" s="29" t="s">
        <v>75</v>
      </c>
      <c r="G60" s="29" t="s">
        <v>77</v>
      </c>
      <c r="H60" s="51" t="s">
        <v>250</v>
      </c>
      <c r="I60" s="105" t="s">
        <v>251</v>
      </c>
    </row>
    <row r="61" spans="1:13" ht="27.6" customHeight="1" x14ac:dyDescent="0.2">
      <c r="A61" s="207"/>
      <c r="B61" s="198"/>
      <c r="C61" s="77" t="s">
        <v>252</v>
      </c>
      <c r="D61" s="29" t="s">
        <v>75</v>
      </c>
      <c r="E61" s="29" t="s">
        <v>75</v>
      </c>
      <c r="F61" s="29" t="s">
        <v>75</v>
      </c>
      <c r="G61" s="29" t="s">
        <v>77</v>
      </c>
      <c r="H61" s="51" t="s">
        <v>250</v>
      </c>
      <c r="I61" s="105" t="s">
        <v>251</v>
      </c>
    </row>
    <row r="62" spans="1:13" ht="41.45" customHeight="1" x14ac:dyDescent="0.2">
      <c r="A62" s="207"/>
      <c r="B62" s="198"/>
      <c r="C62" s="77" t="s">
        <v>253</v>
      </c>
      <c r="D62" s="29" t="s">
        <v>75</v>
      </c>
      <c r="E62" s="29" t="s">
        <v>75</v>
      </c>
      <c r="F62" s="29" t="s">
        <v>75</v>
      </c>
      <c r="G62" s="29" t="s">
        <v>77</v>
      </c>
      <c r="H62" s="51" t="s">
        <v>250</v>
      </c>
      <c r="I62" s="105" t="s">
        <v>251</v>
      </c>
    </row>
    <row r="63" spans="1:13" ht="34.35" customHeight="1" thickBot="1" x14ac:dyDescent="0.25">
      <c r="A63" s="207"/>
      <c r="B63" s="199"/>
      <c r="C63" s="6" t="s">
        <v>254</v>
      </c>
      <c r="D63" s="10" t="s">
        <v>77</v>
      </c>
      <c r="E63" s="10" t="s">
        <v>77</v>
      </c>
      <c r="F63" s="10" t="s">
        <v>77</v>
      </c>
      <c r="G63" s="10" t="s">
        <v>77</v>
      </c>
      <c r="H63" s="52" t="s">
        <v>250</v>
      </c>
      <c r="I63" s="105" t="s">
        <v>251</v>
      </c>
    </row>
    <row r="64" spans="1:13" ht="18" customHeight="1" thickBot="1" x14ac:dyDescent="0.25">
      <c r="A64" s="207"/>
      <c r="B64" s="176" t="s">
        <v>255</v>
      </c>
      <c r="C64" s="88" t="s">
        <v>256</v>
      </c>
      <c r="D64" s="66" t="s">
        <v>73</v>
      </c>
      <c r="E64" s="66" t="s">
        <v>73</v>
      </c>
      <c r="F64" s="66" t="s">
        <v>73</v>
      </c>
      <c r="G64" s="66" t="s">
        <v>73</v>
      </c>
      <c r="H64" s="50" t="s">
        <v>257</v>
      </c>
      <c r="I64" s="104" t="s">
        <v>258</v>
      </c>
      <c r="J64" s="104" t="s">
        <v>109</v>
      </c>
      <c r="K64" s="67" t="s">
        <v>110</v>
      </c>
      <c r="L64" s="69" t="s">
        <v>100</v>
      </c>
      <c r="M64" s="90">
        <v>361</v>
      </c>
    </row>
    <row r="65" spans="1:13" ht="18" customHeight="1" x14ac:dyDescent="0.2">
      <c r="A65" s="207"/>
      <c r="B65" s="198"/>
      <c r="C65" s="77" t="s">
        <v>259</v>
      </c>
      <c r="D65" s="29" t="s">
        <v>73</v>
      </c>
      <c r="E65" s="29" t="s">
        <v>73</v>
      </c>
      <c r="F65" s="29" t="s">
        <v>73</v>
      </c>
      <c r="G65" s="29" t="s">
        <v>73</v>
      </c>
      <c r="H65" s="51" t="s">
        <v>257</v>
      </c>
      <c r="I65" s="104" t="s">
        <v>258</v>
      </c>
    </row>
    <row r="66" spans="1:13" ht="27.6" customHeight="1" x14ac:dyDescent="0.2">
      <c r="A66" s="207"/>
      <c r="B66" s="198"/>
      <c r="C66" s="77" t="s">
        <v>260</v>
      </c>
      <c r="D66" s="29" t="s">
        <v>73</v>
      </c>
      <c r="E66" s="29" t="s">
        <v>73</v>
      </c>
      <c r="F66" s="29" t="s">
        <v>73</v>
      </c>
      <c r="G66" s="29" t="s">
        <v>73</v>
      </c>
      <c r="H66" s="51" t="s">
        <v>257</v>
      </c>
      <c r="I66" s="105" t="s">
        <v>242</v>
      </c>
    </row>
    <row r="67" spans="1:13" ht="19.350000000000001" customHeight="1" x14ac:dyDescent="0.2">
      <c r="A67" s="207"/>
      <c r="B67" s="198"/>
      <c r="C67" s="77" t="s">
        <v>261</v>
      </c>
      <c r="D67" s="29" t="s">
        <v>73</v>
      </c>
      <c r="E67" s="29" t="s">
        <v>73</v>
      </c>
      <c r="F67" s="29" t="s">
        <v>73</v>
      </c>
      <c r="G67" s="29" t="s">
        <v>73</v>
      </c>
      <c r="H67" s="51" t="s">
        <v>257</v>
      </c>
      <c r="I67" s="105" t="s">
        <v>262</v>
      </c>
      <c r="L67" s="56" t="s">
        <v>100</v>
      </c>
      <c r="M67" s="84">
        <v>156</v>
      </c>
    </row>
    <row r="68" spans="1:13" ht="19.350000000000001" customHeight="1" x14ac:dyDescent="0.2">
      <c r="A68" s="207"/>
      <c r="B68" s="198"/>
      <c r="C68" s="77" t="s">
        <v>263</v>
      </c>
      <c r="D68" s="29" t="s">
        <v>73</v>
      </c>
      <c r="E68" s="29" t="s">
        <v>73</v>
      </c>
      <c r="F68" s="29" t="s">
        <v>73</v>
      </c>
      <c r="G68" s="29" t="s">
        <v>73</v>
      </c>
      <c r="H68" s="51" t="s">
        <v>264</v>
      </c>
      <c r="I68" s="105" t="s">
        <v>262</v>
      </c>
      <c r="L68" s="56" t="s">
        <v>100</v>
      </c>
      <c r="M68" s="84">
        <v>399</v>
      </c>
    </row>
    <row r="69" spans="1:13" ht="26.1" customHeight="1" x14ac:dyDescent="0.2">
      <c r="A69" s="207"/>
      <c r="B69" s="198"/>
      <c r="C69" s="77" t="s">
        <v>265</v>
      </c>
      <c r="D69" s="29" t="s">
        <v>73</v>
      </c>
      <c r="E69" s="29" t="s">
        <v>73</v>
      </c>
      <c r="F69" s="29" t="s">
        <v>73</v>
      </c>
      <c r="G69" s="29" t="s">
        <v>73</v>
      </c>
      <c r="H69" s="51" t="s">
        <v>257</v>
      </c>
      <c r="I69" s="105" t="s">
        <v>266</v>
      </c>
      <c r="J69" s="105" t="s">
        <v>191</v>
      </c>
      <c r="K69" s="54" t="s">
        <v>267</v>
      </c>
      <c r="L69" s="56" t="s">
        <v>100</v>
      </c>
      <c r="M69" s="83">
        <v>286</v>
      </c>
    </row>
    <row r="70" spans="1:13" ht="27" customHeight="1" x14ac:dyDescent="0.2">
      <c r="A70" s="207"/>
      <c r="B70" s="198"/>
      <c r="C70" s="77" t="s">
        <v>268</v>
      </c>
      <c r="D70" s="29" t="s">
        <v>73</v>
      </c>
      <c r="E70" s="29" t="s">
        <v>73</v>
      </c>
      <c r="F70" s="29" t="s">
        <v>73</v>
      </c>
      <c r="G70" s="29" t="s">
        <v>73</v>
      </c>
      <c r="H70" s="51" t="s">
        <v>257</v>
      </c>
      <c r="I70" s="105" t="s">
        <v>266</v>
      </c>
      <c r="J70" s="105" t="s">
        <v>191</v>
      </c>
      <c r="K70" s="54" t="s">
        <v>267</v>
      </c>
      <c r="L70" s="56" t="s">
        <v>100</v>
      </c>
      <c r="M70" s="83">
        <v>286</v>
      </c>
    </row>
    <row r="71" spans="1:13" ht="18" customHeight="1" thickBot="1" x14ac:dyDescent="0.25">
      <c r="A71" s="208"/>
      <c r="B71" s="199"/>
      <c r="C71" s="85" t="s">
        <v>269</v>
      </c>
      <c r="D71" s="10" t="s">
        <v>77</v>
      </c>
      <c r="E71" s="10" t="s">
        <v>77</v>
      </c>
      <c r="F71" s="10" t="s">
        <v>77</v>
      </c>
      <c r="G71" s="10" t="s">
        <v>77</v>
      </c>
      <c r="H71" s="52" t="s">
        <v>257</v>
      </c>
      <c r="I71" s="106" t="s">
        <v>266</v>
      </c>
      <c r="J71" s="106" t="s">
        <v>191</v>
      </c>
      <c r="K71" s="72" t="s">
        <v>267</v>
      </c>
      <c r="L71" s="74" t="s">
        <v>100</v>
      </c>
      <c r="M71" s="87">
        <v>286</v>
      </c>
    </row>
  </sheetData>
  <mergeCells count="21">
    <mergeCell ref="L2:L4"/>
    <mergeCell ref="B5:B15"/>
    <mergeCell ref="I2:I4"/>
    <mergeCell ref="A1:M1"/>
    <mergeCell ref="M2:M4"/>
    <mergeCell ref="B2:B4"/>
    <mergeCell ref="H2:H4"/>
    <mergeCell ref="B64:B71"/>
    <mergeCell ref="B44:B50"/>
    <mergeCell ref="C2:C4"/>
    <mergeCell ref="K2:K4"/>
    <mergeCell ref="A5:A71"/>
    <mergeCell ref="B16:B21"/>
    <mergeCell ref="B28:B38"/>
    <mergeCell ref="J2:J4"/>
    <mergeCell ref="B39:B43"/>
    <mergeCell ref="B51:B56"/>
    <mergeCell ref="H53:H54"/>
    <mergeCell ref="B57:B63"/>
    <mergeCell ref="B22:B27"/>
    <mergeCell ref="A2:A4"/>
  </mergeCells>
  <conditionalFormatting sqref="A1:M1048576">
    <cfRule type="cellIs" dxfId="14" priority="6" operator="equal">
      <formula>"Não aplicável"</formula>
    </cfRule>
    <cfRule type="cellIs" dxfId="13" priority="7" operator="equal">
      <formula>"Descontinuação"</formula>
    </cfRule>
    <cfRule type="cellIs" dxfId="12" priority="8" operator="equal">
      <formula>"Mínimo"</formula>
    </cfRule>
    <cfRule type="cellIs" dxfId="11" priority="9" operator="equal">
      <formula>"Padrão"</formula>
    </cfRule>
    <cfRule type="cellIs" dxfId="10" priority="12" operator="equal">
      <formula>"Ideal"</formula>
    </cfRule>
  </conditionalFormatting>
  <dataValidations count="1">
    <dataValidation type="list" allowBlank="1" showInputMessage="1" showErrorMessage="1" sqref="D2:G4" xr:uid="{00000000-0002-0000-0400-000000000000}">
      <formula1>Package</formula1>
    </dataValidation>
  </dataValidations>
  <hyperlinks>
    <hyperlink ref="L5" r:id="rId1" xr:uid="{00000000-0004-0000-0400-000000000000}"/>
    <hyperlink ref="L6" r:id="rId2" xr:uid="{00000000-0004-0000-0400-000001000000}"/>
    <hyperlink ref="L7" r:id="rId3" xr:uid="{00000000-0004-0000-0400-000002000000}"/>
    <hyperlink ref="L8" r:id="rId4" xr:uid="{00000000-0004-0000-0400-000003000000}"/>
    <hyperlink ref="L9" r:id="rId5" xr:uid="{00000000-0004-0000-0400-000004000000}"/>
    <hyperlink ref="L10" r:id="rId6" xr:uid="{00000000-0004-0000-0400-000005000000}"/>
    <hyperlink ref="L11" r:id="rId7" xr:uid="{00000000-0004-0000-0400-000006000000}"/>
    <hyperlink ref="L12" r:id="rId8" xr:uid="{00000000-0004-0000-0400-000007000000}"/>
    <hyperlink ref="L13" r:id="rId9" xr:uid="{00000000-0004-0000-0400-000008000000}"/>
    <hyperlink ref="L14" r:id="rId10" xr:uid="{00000000-0004-0000-0400-000009000000}"/>
    <hyperlink ref="L16" r:id="rId11" xr:uid="{00000000-0004-0000-0400-00000A000000}"/>
    <hyperlink ref="L17" r:id="rId12" xr:uid="{00000000-0004-0000-0400-00000B000000}"/>
    <hyperlink ref="L18" r:id="rId13" xr:uid="{00000000-0004-0000-0400-00000C000000}"/>
    <hyperlink ref="L19" r:id="rId14" xr:uid="{00000000-0004-0000-0400-00000D000000}"/>
    <hyperlink ref="L20" r:id="rId15" xr:uid="{00000000-0004-0000-0400-00000E000000}"/>
    <hyperlink ref="L21" r:id="rId16" xr:uid="{00000000-0004-0000-0400-00000F000000}"/>
    <hyperlink ref="L22" r:id="rId17" xr:uid="{00000000-0004-0000-0400-000010000000}"/>
    <hyperlink ref="L23" r:id="rId18" xr:uid="{00000000-0004-0000-0400-000011000000}"/>
    <hyperlink ref="L24" r:id="rId19" xr:uid="{00000000-0004-0000-0400-000012000000}"/>
    <hyperlink ref="L25" r:id="rId20" xr:uid="{00000000-0004-0000-0400-000013000000}"/>
    <hyperlink ref="L26" r:id="rId21" xr:uid="{00000000-0004-0000-0400-000014000000}"/>
    <hyperlink ref="L27" r:id="rId22" xr:uid="{00000000-0004-0000-0400-000015000000}"/>
    <hyperlink ref="L28" r:id="rId23" xr:uid="{00000000-0004-0000-0400-000016000000}"/>
    <hyperlink ref="L32" r:id="rId24" xr:uid="{00000000-0004-0000-0400-000017000000}"/>
    <hyperlink ref="L33" r:id="rId25" xr:uid="{00000000-0004-0000-0400-000018000000}"/>
    <hyperlink ref="L34" r:id="rId26" xr:uid="{00000000-0004-0000-0400-000019000000}"/>
    <hyperlink ref="L36" r:id="rId27" xr:uid="{00000000-0004-0000-0400-00001A000000}"/>
    <hyperlink ref="L39" r:id="rId28" xr:uid="{00000000-0004-0000-0400-00001B000000}"/>
    <hyperlink ref="L40" r:id="rId29" xr:uid="{00000000-0004-0000-0400-00001C000000}"/>
    <hyperlink ref="L41" r:id="rId30" xr:uid="{00000000-0004-0000-0400-00001D000000}"/>
    <hyperlink ref="L42" r:id="rId31" xr:uid="{00000000-0004-0000-0400-00001E000000}"/>
    <hyperlink ref="L43" r:id="rId32" xr:uid="{00000000-0004-0000-0400-00001F000000}"/>
    <hyperlink ref="L44" r:id="rId33" display="https://iris.who.int/bitstream/handle/10665/357088/9789240052178-eng.pdf?sequence=1 " xr:uid="{00000000-0004-0000-0400-000020000000}"/>
    <hyperlink ref="L45" r:id="rId34" xr:uid="{00000000-0004-0000-0400-000021000000}"/>
    <hyperlink ref="L46" r:id="rId35" xr:uid="{00000000-0004-0000-0400-000022000000}"/>
    <hyperlink ref="L47" r:id="rId36" xr:uid="{00000000-0004-0000-0400-000023000000}"/>
    <hyperlink ref="L48" r:id="rId37" display="https://www.who.int/publications/i/item/9789240031593 " xr:uid="{00000000-0004-0000-0400-000024000000}"/>
    <hyperlink ref="L49" r:id="rId38" display="https://www.who.int/publications/i/item/9789240031593 " xr:uid="{00000000-0004-0000-0400-000025000000}"/>
    <hyperlink ref="L50" r:id="rId39" display="https://www.who.int/publications/i/item/9789240031593 " xr:uid="{00000000-0004-0000-0400-000026000000}"/>
    <hyperlink ref="L53" r:id="rId40" xr:uid="{00000000-0004-0000-0400-000027000000}"/>
    <hyperlink ref="L54" r:id="rId41" xr:uid="{00000000-0004-0000-0400-000028000000}"/>
    <hyperlink ref="L55" r:id="rId42" xr:uid="{00000000-0004-0000-0400-000029000000}"/>
    <hyperlink ref="L58" r:id="rId43" xr:uid="{00000000-0004-0000-0400-00002A000000}"/>
    <hyperlink ref="L59" r:id="rId44" xr:uid="{00000000-0004-0000-0400-00002B000000}"/>
    <hyperlink ref="L64" r:id="rId45" xr:uid="{00000000-0004-0000-0400-00002C000000}"/>
    <hyperlink ref="L67" r:id="rId46" xr:uid="{00000000-0004-0000-0400-00002D000000}"/>
    <hyperlink ref="L68" r:id="rId47" xr:uid="{00000000-0004-0000-0400-00002E000000}"/>
    <hyperlink ref="L69" r:id="rId48" xr:uid="{00000000-0004-0000-0400-00002F000000}"/>
    <hyperlink ref="L70" r:id="rId49" xr:uid="{00000000-0004-0000-0400-000030000000}"/>
    <hyperlink ref="L71" r:id="rId50" xr:uid="{00000000-0004-0000-0400-000031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14EDCEEC58F924B8688429696C030D2" ma:contentTypeVersion="19" ma:contentTypeDescription="Create a new document." ma:contentTypeScope="" ma:versionID="e237276d85c125e8f545490a23b9d884">
  <xsd:schema xmlns:xsd="http://www.w3.org/2001/XMLSchema" xmlns:xs="http://www.w3.org/2001/XMLSchema" xmlns:p="http://schemas.microsoft.com/office/2006/metadata/properties" xmlns:ns2="e236f8d0-c4c0-4f47-ae05-f87aea30adc7" xmlns:ns3="73ce610f-b889-47d4-8ab5-c38f623799c9" targetNamespace="http://schemas.microsoft.com/office/2006/metadata/properties" ma:root="true" ma:fieldsID="71cbdfc4356216b48f09b1dff9f37d8f" ns2:_="" ns3:_="">
    <xsd:import namespace="e236f8d0-c4c0-4f47-ae05-f87aea30adc7"/>
    <xsd:import namespace="73ce610f-b889-47d4-8ab5-c38f623799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6f8d0-c4c0-4f47-ae05-f87aea30ad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8752f36-f899-4024-97aa-312620fde4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ce610f-b889-47d4-8ab5-c38f623799c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c0bfebf-baa6-4c8c-8536-352a9d7474a2}" ma:internalName="TaxCatchAll" ma:showField="CatchAllData" ma:web="73ce610f-b889-47d4-8ab5-c38f623799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36f8d0-c4c0-4f47-ae05-f87aea30adc7">
      <Terms xmlns="http://schemas.microsoft.com/office/infopath/2007/PartnerControls"/>
    </lcf76f155ced4ddcb4097134ff3c332f>
    <TaxCatchAll xmlns="73ce610f-b889-47d4-8ab5-c38f623799c9" xsi:nil="true"/>
  </documentManagement>
</p:properties>
</file>

<file path=customXml/itemProps1.xml><?xml version="1.0" encoding="utf-8"?>
<ds:datastoreItem xmlns:ds="http://schemas.openxmlformats.org/officeDocument/2006/customXml" ds:itemID="{0E68B8ED-0D36-4F76-B04F-986CBAC01CAA}">
  <ds:schemaRefs>
    <ds:schemaRef ds:uri="http://schemas.microsoft.com/sharepoint/v3/contenttype/forms"/>
  </ds:schemaRefs>
</ds:datastoreItem>
</file>

<file path=customXml/itemProps2.xml><?xml version="1.0" encoding="utf-8"?>
<ds:datastoreItem xmlns:ds="http://schemas.openxmlformats.org/officeDocument/2006/customXml" ds:itemID="{D875A5AE-6570-4E9F-BFAB-2EC7D46F21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6f8d0-c4c0-4f47-ae05-f87aea30adc7"/>
    <ds:schemaRef ds:uri="73ce610f-b889-47d4-8ab5-c38f623799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CB0DFA-9321-4F5D-AD75-826627807567}">
  <ds:schemaRefs>
    <ds:schemaRef ds:uri="73ce610f-b889-47d4-8ab5-c38f623799c9"/>
    <ds:schemaRef ds:uri="http://www.w3.org/XML/1998/namespace"/>
    <ds:schemaRef ds:uri="http://schemas.microsoft.com/office/2006/documentManagement/types"/>
    <ds:schemaRef ds:uri="http://purl.org/dc/dcmitype/"/>
    <ds:schemaRef ds:uri="http://purl.org/dc/terms/"/>
    <ds:schemaRef ds:uri="http://purl.org/dc/elements/1.1/"/>
    <ds:schemaRef ds:uri="e236f8d0-c4c0-4f47-ae05-f87aea30adc7"/>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VISÃO GERAL - Leia isto</vt:lpstr>
      <vt:lpstr>COMO UTILIZAR ESTA FERRAMENTA</vt:lpstr>
      <vt:lpstr>Cenários</vt:lpstr>
      <vt:lpstr>Visão geral dos níveis</vt:lpstr>
      <vt:lpstr>TRATAMENTO</vt:lpstr>
      <vt:lpstr>TESTAGEM</vt:lpstr>
      <vt:lpstr>PREVENÇÃO</vt:lpstr>
      <vt:lpstr>RESUMO</vt:lpstr>
      <vt:lpstr>ANEXO 1 TRATAMENTO</vt:lpstr>
      <vt:lpstr>ANEXO 2 TESTAGEM</vt:lpstr>
      <vt:lpstr>ANEXO 3 PREVENÇÃO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Maëva Villard</cp:lastModifiedBy>
  <cp:revision/>
  <dcterms:created xsi:type="dcterms:W3CDTF">2025-05-30T07:35:34Z</dcterms:created>
  <dcterms:modified xsi:type="dcterms:W3CDTF">2025-07-30T08:20:11Z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0x010100814EDCEEC58F924B8688429696C030D2</vt:lpwstr>
  </property>
  <property fmtid="{D5CDD505-2E9C-101B-9397-08002B2CF9AE}" pid="3" name="MediaServiceImageTags">
    <vt:lpwstr/>
  </property>
</Properties>
</file>