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https://iasociety.sharepoint.com/sites/HIVProgrammes/Shared Documents/DSD/Decision Frameworks final/2025_Country planning framework_stabilization/LATEST VERSIONS_PATH TIER/TRANSLATION/FINAL/"/>
    </mc:Choice>
  </mc:AlternateContent>
  <xr:revisionPtr revIDLastSave="14" documentId="13_ncr:1_{6E8A73DB-FC99-4D4C-8460-B18F89ED2A0F}" xr6:coauthVersionLast="47" xr6:coauthVersionMax="47" xr10:uidLastSave="{157D027B-DE76-4AA0-9E8F-AF4ECBDA43D4}"/>
  <bookViews>
    <workbookView xWindow="-19310" yWindow="-110" windowWidth="19420" windowHeight="10420" xr2:uid="{00000000-000D-0000-FFFF-FFFF00000000}"/>
  </bookViews>
  <sheets>
    <sheet name="Aperçu - à lire" sheetId="1" r:id="rId1"/>
    <sheet name="Comment utiliser cet outil" sheetId="2" r:id="rId2"/>
    <sheet name="Description des scénarios" sheetId="3" r:id="rId3"/>
    <sheet name="Description niveaux priorité" sheetId="4" r:id="rId4"/>
    <sheet name="TRAITEMENT" sheetId="8" r:id="rId5"/>
    <sheet name="DEPISTAGE" sheetId="9" r:id="rId6"/>
    <sheet name="PREVENTION" sheetId="10" r:id="rId7"/>
    <sheet name="RESUME" sheetId="11" r:id="rId8"/>
    <sheet name="ANNEXE 1 TRAITEMENT" sheetId="5" r:id="rId9"/>
    <sheet name="ANNEXE 2 DEPISTAGE" sheetId="6" r:id="rId10"/>
    <sheet name="ANNEXE 3 PREVENTION" sheetId="7" r:id="rId11"/>
  </sheets>
  <externalReferences>
    <externalReference r:id="rId12"/>
  </externalReferenc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 i="11" l="1"/>
  <c r="D4" i="11"/>
  <c r="E123" i="11"/>
  <c r="F123" i="11"/>
  <c r="G123" i="11"/>
  <c r="E124" i="11"/>
  <c r="F124" i="11"/>
  <c r="G124" i="11"/>
  <c r="E125" i="11"/>
  <c r="F125" i="11"/>
  <c r="G125" i="11"/>
  <c r="E126" i="11"/>
  <c r="F126" i="11"/>
  <c r="G126" i="11"/>
  <c r="E127" i="11"/>
  <c r="F127" i="11"/>
  <c r="G127" i="11"/>
  <c r="E128" i="11"/>
  <c r="F128" i="11"/>
  <c r="G128" i="11"/>
  <c r="E129" i="11"/>
  <c r="F129" i="11"/>
  <c r="G129" i="11"/>
  <c r="E130" i="11"/>
  <c r="F130" i="11"/>
  <c r="G130" i="11"/>
  <c r="E131" i="11"/>
  <c r="F131" i="11"/>
  <c r="G131" i="11"/>
  <c r="E132" i="11"/>
  <c r="F132" i="11"/>
  <c r="G132" i="11"/>
  <c r="E133" i="11"/>
  <c r="F133" i="11"/>
  <c r="G133" i="11"/>
  <c r="E134" i="11"/>
  <c r="F134" i="11"/>
  <c r="G134" i="11"/>
  <c r="E135" i="11"/>
  <c r="F135" i="11"/>
  <c r="G135" i="11"/>
  <c r="E136" i="11"/>
  <c r="F136" i="11"/>
  <c r="G136" i="11"/>
  <c r="E137" i="11"/>
  <c r="F137" i="11"/>
  <c r="G137" i="11"/>
  <c r="E138" i="11"/>
  <c r="F138" i="11"/>
  <c r="G138" i="11"/>
  <c r="E139" i="11"/>
  <c r="F139" i="11"/>
  <c r="G139" i="11"/>
  <c r="E140" i="11"/>
  <c r="F140" i="11"/>
  <c r="G140" i="11"/>
  <c r="E141" i="11"/>
  <c r="F141" i="11"/>
  <c r="G141" i="11"/>
  <c r="E142" i="11"/>
  <c r="F142" i="11"/>
  <c r="G142" i="11"/>
  <c r="E143" i="11"/>
  <c r="F143" i="11"/>
  <c r="G143" i="11"/>
  <c r="E144" i="11"/>
  <c r="F144" i="11"/>
  <c r="G144" i="11"/>
  <c r="E145" i="11"/>
  <c r="F145" i="11"/>
  <c r="G145" i="11"/>
  <c r="E146" i="11"/>
  <c r="F146" i="11"/>
  <c r="G146" i="11"/>
  <c r="E147" i="11"/>
  <c r="F147" i="11"/>
  <c r="G147" i="11"/>
  <c r="E148" i="11"/>
  <c r="F148" i="11"/>
  <c r="G148" i="11"/>
  <c r="E149" i="11"/>
  <c r="F149" i="11"/>
  <c r="G149" i="11"/>
  <c r="E150" i="11"/>
  <c r="F150" i="11"/>
  <c r="G150" i="11"/>
  <c r="E151" i="11"/>
  <c r="F151" i="11"/>
  <c r="G151" i="11"/>
  <c r="E152" i="11"/>
  <c r="F152" i="11"/>
  <c r="G152" i="11"/>
  <c r="E153" i="11"/>
  <c r="F153" i="11"/>
  <c r="G153" i="11"/>
  <c r="E154" i="11"/>
  <c r="F154" i="11"/>
  <c r="G154" i="11"/>
  <c r="F155" i="11"/>
  <c r="G155" i="11"/>
  <c r="E122" i="11"/>
  <c r="F122" i="11"/>
  <c r="G122" i="11"/>
  <c r="E73" i="11"/>
  <c r="F73" i="11"/>
  <c r="G73" i="11"/>
  <c r="E74" i="11"/>
  <c r="F74" i="11"/>
  <c r="G74" i="11"/>
  <c r="E75" i="11"/>
  <c r="F75" i="11"/>
  <c r="G75" i="11"/>
  <c r="E76" i="11"/>
  <c r="F76" i="11"/>
  <c r="G76" i="11"/>
  <c r="E77" i="11"/>
  <c r="F77" i="11"/>
  <c r="G77" i="11"/>
  <c r="E78" i="11"/>
  <c r="F78" i="11"/>
  <c r="G78" i="11"/>
  <c r="E79" i="11"/>
  <c r="F79" i="11"/>
  <c r="G79" i="11"/>
  <c r="E80" i="11"/>
  <c r="F80" i="11"/>
  <c r="G80" i="11"/>
  <c r="E81" i="11"/>
  <c r="F81" i="11"/>
  <c r="G81" i="11"/>
  <c r="E82" i="11"/>
  <c r="F82" i="11"/>
  <c r="G82" i="11"/>
  <c r="E83" i="11"/>
  <c r="F83" i="11"/>
  <c r="G83" i="11"/>
  <c r="E84" i="11"/>
  <c r="F84" i="11"/>
  <c r="G84" i="11"/>
  <c r="E85" i="11"/>
  <c r="F85" i="11"/>
  <c r="G85" i="11"/>
  <c r="E86" i="11"/>
  <c r="F86" i="11"/>
  <c r="G86" i="11"/>
  <c r="E87" i="11"/>
  <c r="F87" i="11"/>
  <c r="G87" i="11"/>
  <c r="E88" i="11"/>
  <c r="F88" i="11"/>
  <c r="G88" i="11"/>
  <c r="E89" i="11"/>
  <c r="F89" i="11"/>
  <c r="G89" i="11"/>
  <c r="E90" i="11"/>
  <c r="F90" i="11"/>
  <c r="G90" i="11"/>
  <c r="E91" i="11"/>
  <c r="F91" i="11"/>
  <c r="G91" i="11"/>
  <c r="E92" i="11"/>
  <c r="F92" i="11"/>
  <c r="G92" i="11"/>
  <c r="E93" i="11"/>
  <c r="F93" i="11"/>
  <c r="G93" i="11"/>
  <c r="E94" i="11"/>
  <c r="F94" i="11"/>
  <c r="G94" i="11"/>
  <c r="E95" i="11"/>
  <c r="F95" i="11"/>
  <c r="G95" i="11"/>
  <c r="E96" i="11"/>
  <c r="F96" i="11"/>
  <c r="G96" i="11"/>
  <c r="E97" i="11"/>
  <c r="F97" i="11"/>
  <c r="G97" i="11"/>
  <c r="E98" i="11"/>
  <c r="F98" i="11"/>
  <c r="G98" i="11"/>
  <c r="E99" i="11"/>
  <c r="F99" i="11"/>
  <c r="G99" i="11"/>
  <c r="E100" i="11"/>
  <c r="F100" i="11"/>
  <c r="G100" i="11"/>
  <c r="E101" i="11"/>
  <c r="F101" i="11"/>
  <c r="G101" i="11"/>
  <c r="E102" i="11"/>
  <c r="F102" i="11"/>
  <c r="G102" i="11"/>
  <c r="E103" i="11"/>
  <c r="F103" i="11"/>
  <c r="G103" i="11"/>
  <c r="E104" i="11"/>
  <c r="F104" i="11"/>
  <c r="G104" i="11"/>
  <c r="E105" i="11"/>
  <c r="F105" i="11"/>
  <c r="G105" i="11"/>
  <c r="E106" i="11"/>
  <c r="F106" i="11"/>
  <c r="G106" i="11"/>
  <c r="E107" i="11"/>
  <c r="F107" i="11"/>
  <c r="G107" i="11"/>
  <c r="E108" i="11"/>
  <c r="F108" i="11"/>
  <c r="G108" i="11"/>
  <c r="E109" i="11"/>
  <c r="F109" i="11"/>
  <c r="G109" i="11"/>
  <c r="E110" i="11"/>
  <c r="F110" i="11"/>
  <c r="G110" i="11"/>
  <c r="E111" i="11"/>
  <c r="F111" i="11"/>
  <c r="G111" i="11"/>
  <c r="E112" i="11"/>
  <c r="F112" i="11"/>
  <c r="G112" i="11"/>
  <c r="E113" i="11"/>
  <c r="F113" i="11"/>
  <c r="G113" i="11"/>
  <c r="E114" i="11"/>
  <c r="F114" i="11"/>
  <c r="G114" i="11"/>
  <c r="E115" i="11"/>
  <c r="F115" i="11"/>
  <c r="G115" i="11"/>
  <c r="E116" i="11"/>
  <c r="F116" i="11"/>
  <c r="G116" i="11"/>
  <c r="E117" i="11"/>
  <c r="F117" i="11"/>
  <c r="G117" i="11"/>
  <c r="E118" i="11"/>
  <c r="F118" i="11"/>
  <c r="G118" i="11"/>
  <c r="E119" i="11"/>
  <c r="F119" i="11"/>
  <c r="G119" i="11"/>
  <c r="E120" i="11"/>
  <c r="F120" i="11"/>
  <c r="G120" i="11"/>
  <c r="E121" i="11"/>
  <c r="F121" i="11"/>
  <c r="G121" i="11"/>
  <c r="E72" i="11"/>
  <c r="F72" i="11"/>
  <c r="G72" i="11"/>
  <c r="E5" i="11"/>
  <c r="F5" i="11"/>
  <c r="G5" i="11"/>
  <c r="E6" i="11"/>
  <c r="F6" i="11"/>
  <c r="G6" i="11"/>
  <c r="E7" i="11"/>
  <c r="F7" i="11"/>
  <c r="G7" i="11"/>
  <c r="E8" i="11"/>
  <c r="F8" i="11"/>
  <c r="G8" i="11"/>
  <c r="E9" i="11"/>
  <c r="F9" i="11"/>
  <c r="G9" i="11"/>
  <c r="E10" i="11"/>
  <c r="F10" i="11"/>
  <c r="G10" i="11"/>
  <c r="E11" i="11"/>
  <c r="F11" i="11"/>
  <c r="G11" i="11"/>
  <c r="E12" i="11"/>
  <c r="F12" i="11"/>
  <c r="G12" i="11"/>
  <c r="E13" i="11"/>
  <c r="F13" i="11"/>
  <c r="G13" i="11"/>
  <c r="E14" i="11"/>
  <c r="F14" i="11"/>
  <c r="G14" i="11"/>
  <c r="E15" i="11"/>
  <c r="F15" i="11"/>
  <c r="G15" i="11"/>
  <c r="E16" i="11"/>
  <c r="F16" i="11"/>
  <c r="G16" i="11"/>
  <c r="E17" i="11"/>
  <c r="F17" i="11"/>
  <c r="G17" i="11"/>
  <c r="E18" i="11"/>
  <c r="F18" i="11"/>
  <c r="G18" i="11"/>
  <c r="E19" i="11"/>
  <c r="F19" i="11"/>
  <c r="G19" i="11"/>
  <c r="E20" i="11"/>
  <c r="F20" i="11"/>
  <c r="G20" i="11"/>
  <c r="E21" i="11"/>
  <c r="F21" i="11"/>
  <c r="G21" i="11"/>
  <c r="E22" i="11"/>
  <c r="F22" i="11"/>
  <c r="G22" i="11"/>
  <c r="E23" i="11"/>
  <c r="F23" i="11"/>
  <c r="G23" i="11"/>
  <c r="E24" i="11"/>
  <c r="F24" i="11"/>
  <c r="G24" i="11"/>
  <c r="E25" i="11"/>
  <c r="F25" i="11"/>
  <c r="G25" i="11"/>
  <c r="E26" i="11"/>
  <c r="F26" i="11"/>
  <c r="G26" i="11"/>
  <c r="E27" i="11"/>
  <c r="F27" i="11"/>
  <c r="G27" i="11"/>
  <c r="E28" i="11"/>
  <c r="F28" i="11"/>
  <c r="G28" i="11"/>
  <c r="E29" i="11"/>
  <c r="F29" i="11"/>
  <c r="G29" i="11"/>
  <c r="E30" i="11"/>
  <c r="F30" i="11"/>
  <c r="G30" i="11"/>
  <c r="E31" i="11"/>
  <c r="F31" i="11"/>
  <c r="G31" i="11"/>
  <c r="E32" i="11"/>
  <c r="F32" i="11"/>
  <c r="G32" i="11"/>
  <c r="E33" i="11"/>
  <c r="F33" i="11"/>
  <c r="G33" i="11"/>
  <c r="E34" i="11"/>
  <c r="F34" i="11"/>
  <c r="G34" i="11"/>
  <c r="E35" i="11"/>
  <c r="F35" i="11"/>
  <c r="G35" i="11"/>
  <c r="E36" i="11"/>
  <c r="F36" i="11"/>
  <c r="G36" i="11"/>
  <c r="E37" i="11"/>
  <c r="F37" i="11"/>
  <c r="G37" i="11"/>
  <c r="E38" i="11"/>
  <c r="F38" i="11"/>
  <c r="G38" i="11"/>
  <c r="E39" i="11"/>
  <c r="F39" i="11"/>
  <c r="G39" i="11"/>
  <c r="E40" i="11"/>
  <c r="F40" i="11"/>
  <c r="G40" i="11"/>
  <c r="E41" i="11"/>
  <c r="F41" i="11"/>
  <c r="G41" i="11"/>
  <c r="E42" i="11"/>
  <c r="F42" i="11"/>
  <c r="G42" i="11"/>
  <c r="E43" i="11"/>
  <c r="F43" i="11"/>
  <c r="G43" i="11"/>
  <c r="E44" i="11"/>
  <c r="F44" i="11"/>
  <c r="G44" i="11"/>
  <c r="E45" i="11"/>
  <c r="F45" i="11"/>
  <c r="G45" i="11"/>
  <c r="E46" i="11"/>
  <c r="F46" i="11"/>
  <c r="G46" i="11"/>
  <c r="E47" i="11"/>
  <c r="F47" i="11"/>
  <c r="G47" i="11"/>
  <c r="E48" i="11"/>
  <c r="F48" i="11"/>
  <c r="G48" i="11"/>
  <c r="E49" i="11"/>
  <c r="F49" i="11"/>
  <c r="G49" i="11"/>
  <c r="E50" i="11"/>
  <c r="F50" i="11"/>
  <c r="G50" i="11"/>
  <c r="E51" i="11"/>
  <c r="F51" i="11"/>
  <c r="G51" i="11"/>
  <c r="E52" i="11"/>
  <c r="F52" i="11"/>
  <c r="G52" i="11"/>
  <c r="E53" i="11"/>
  <c r="F53" i="11"/>
  <c r="G53" i="11"/>
  <c r="E54" i="11"/>
  <c r="F54" i="11"/>
  <c r="G54" i="11"/>
  <c r="E55" i="11"/>
  <c r="F55" i="11"/>
  <c r="G55" i="11"/>
  <c r="E56" i="11"/>
  <c r="F56" i="11"/>
  <c r="G56" i="11"/>
  <c r="E57" i="11"/>
  <c r="F57" i="11"/>
  <c r="G57" i="11"/>
  <c r="E58" i="11"/>
  <c r="F58" i="11"/>
  <c r="G58" i="11"/>
  <c r="E59" i="11"/>
  <c r="F59" i="11"/>
  <c r="G59" i="11"/>
  <c r="E60" i="11"/>
  <c r="F60" i="11"/>
  <c r="G60" i="11"/>
  <c r="E61" i="11"/>
  <c r="F61" i="11"/>
  <c r="G61" i="11"/>
  <c r="E62" i="11"/>
  <c r="F62" i="11"/>
  <c r="G62" i="11"/>
  <c r="E63" i="11"/>
  <c r="F63" i="11"/>
  <c r="G63" i="11"/>
  <c r="E64" i="11"/>
  <c r="F64" i="11"/>
  <c r="G64" i="11"/>
  <c r="E65" i="11"/>
  <c r="F65" i="11"/>
  <c r="G65" i="11"/>
  <c r="E66" i="11"/>
  <c r="F66" i="11"/>
  <c r="G66" i="11"/>
  <c r="E67" i="11"/>
  <c r="F67" i="11"/>
  <c r="G67" i="11"/>
  <c r="E68" i="11"/>
  <c r="F68" i="11"/>
  <c r="G68" i="11"/>
  <c r="E69" i="11"/>
  <c r="F69" i="11"/>
  <c r="G69" i="11"/>
  <c r="E70" i="11"/>
  <c r="F70" i="11"/>
  <c r="G70" i="11"/>
  <c r="E71" i="11"/>
  <c r="F71" i="11"/>
  <c r="G71" i="11"/>
  <c r="D4" i="10" l="1"/>
  <c r="D3" i="10"/>
  <c r="D4" i="9"/>
  <c r="D3" i="9"/>
  <c r="D6" i="10"/>
  <c r="D7" i="10"/>
  <c r="D8" i="10"/>
  <c r="D9" i="10"/>
  <c r="D10" i="10"/>
  <c r="D11" i="10"/>
  <c r="D12" i="10"/>
  <c r="D13" i="10"/>
  <c r="D14" i="10"/>
  <c r="D15" i="10"/>
  <c r="D16" i="10"/>
  <c r="D17" i="10"/>
  <c r="D18" i="10"/>
  <c r="D19" i="10"/>
  <c r="D20" i="10"/>
  <c r="D21" i="10"/>
  <c r="D22" i="10"/>
  <c r="D23" i="10"/>
  <c r="D24" i="10"/>
  <c r="D25" i="10"/>
  <c r="D26" i="10"/>
  <c r="D27" i="10"/>
  <c r="D28" i="10"/>
  <c r="D29" i="10"/>
  <c r="D30" i="10"/>
  <c r="D31" i="10"/>
  <c r="D32" i="10"/>
  <c r="D33" i="10"/>
  <c r="D34" i="10"/>
  <c r="D35" i="10"/>
  <c r="D36" i="10"/>
  <c r="D37" i="10"/>
  <c r="D38" i="10"/>
  <c r="D5" i="10"/>
  <c r="D6" i="9"/>
  <c r="D7" i="9"/>
  <c r="D8" i="9"/>
  <c r="D9" i="9"/>
  <c r="D10" i="9"/>
  <c r="D11" i="9"/>
  <c r="D12" i="9"/>
  <c r="D13" i="9"/>
  <c r="D14" i="9"/>
  <c r="D15" i="9"/>
  <c r="D16" i="9"/>
  <c r="D17" i="9"/>
  <c r="D18" i="9"/>
  <c r="D19" i="9"/>
  <c r="D20" i="9"/>
  <c r="D21" i="9"/>
  <c r="D22" i="9"/>
  <c r="D23" i="9"/>
  <c r="D24" i="9"/>
  <c r="D25" i="9"/>
  <c r="D26" i="9"/>
  <c r="D27" i="9"/>
  <c r="D28" i="9"/>
  <c r="D29" i="9"/>
  <c r="D30" i="9"/>
  <c r="D31" i="9"/>
  <c r="D32" i="9"/>
  <c r="D33" i="9"/>
  <c r="D34" i="9"/>
  <c r="D35" i="9"/>
  <c r="D36" i="9"/>
  <c r="D37" i="9"/>
  <c r="D38" i="9"/>
  <c r="D39" i="9"/>
  <c r="D40" i="9"/>
  <c r="D41" i="9"/>
  <c r="D42" i="9"/>
  <c r="D43" i="9"/>
  <c r="D44" i="9"/>
  <c r="D45" i="9"/>
  <c r="D46" i="9"/>
  <c r="D47" i="9"/>
  <c r="D48" i="9"/>
  <c r="D49" i="9"/>
  <c r="D50" i="9"/>
  <c r="D51" i="9"/>
  <c r="D52" i="9"/>
  <c r="D53" i="9"/>
  <c r="D54" i="9"/>
  <c r="D5" i="9"/>
  <c r="D5" i="8"/>
  <c r="D6" i="8"/>
  <c r="D7" i="8"/>
  <c r="D8" i="8"/>
  <c r="D9" i="8"/>
  <c r="D10" i="8"/>
  <c r="D11" i="8"/>
  <c r="D12" i="8"/>
  <c r="D13" i="8"/>
  <c r="D14" i="8"/>
  <c r="D15" i="8"/>
  <c r="D16" i="8"/>
  <c r="D17" i="8"/>
  <c r="D18" i="8"/>
  <c r="D19" i="8"/>
  <c r="D20" i="8"/>
  <c r="D21" i="8"/>
  <c r="D22" i="8"/>
  <c r="D23" i="8"/>
  <c r="D24" i="8"/>
  <c r="D25" i="8"/>
  <c r="D26" i="8"/>
  <c r="D27" i="8"/>
  <c r="D28" i="8"/>
  <c r="D29" i="8"/>
  <c r="D30" i="8"/>
  <c r="D31" i="8"/>
  <c r="D32" i="8"/>
  <c r="D33" i="8"/>
  <c r="D34" i="8"/>
  <c r="D35" i="8"/>
  <c r="D36" i="8"/>
  <c r="D37" i="8"/>
  <c r="D38" i="8"/>
  <c r="D39" i="8"/>
  <c r="D40" i="8"/>
  <c r="D41" i="8"/>
  <c r="D42" i="8"/>
  <c r="D43" i="8"/>
  <c r="D44" i="8"/>
  <c r="D45" i="8"/>
  <c r="D46" i="8"/>
  <c r="D47" i="8"/>
  <c r="D48" i="8"/>
  <c r="D49" i="8"/>
  <c r="D50" i="8"/>
  <c r="D51" i="8"/>
  <c r="D52" i="8"/>
  <c r="D53" i="8"/>
  <c r="D54" i="8"/>
  <c r="D55" i="8"/>
  <c r="D56" i="8"/>
  <c r="D57" i="8"/>
  <c r="D58" i="8"/>
  <c r="D59" i="8"/>
  <c r="D60" i="8"/>
  <c r="D61" i="8"/>
  <c r="D62" i="8"/>
  <c r="D63" i="8"/>
  <c r="D64" i="8"/>
  <c r="D65" i="8"/>
  <c r="D66" i="8"/>
  <c r="D67" i="8"/>
  <c r="D68" i="8"/>
  <c r="D69" i="8"/>
  <c r="D70" i="8"/>
  <c r="D71" i="8"/>
  <c r="D3" i="8"/>
  <c r="D4" i="8"/>
  <c r="E3" i="10"/>
  <c r="E3" i="9"/>
  <c r="E3" i="8"/>
  <c r="C123" i="11" l="1"/>
  <c r="C124" i="11"/>
  <c r="C132" i="11"/>
  <c r="C140" i="11"/>
  <c r="C148" i="11"/>
  <c r="C77" i="11"/>
  <c r="C85" i="11"/>
  <c r="C93" i="11"/>
  <c r="C101" i="11"/>
  <c r="C109" i="11"/>
  <c r="C117" i="11"/>
  <c r="C12" i="11"/>
  <c r="C20" i="11"/>
  <c r="C28" i="11"/>
  <c r="C36" i="11"/>
  <c r="C44" i="11"/>
  <c r="C52" i="11"/>
  <c r="C60" i="11"/>
  <c r="C68" i="11"/>
  <c r="C15" i="11"/>
  <c r="C39" i="11"/>
  <c r="C63" i="11"/>
  <c r="C128" i="11"/>
  <c r="C129" i="11"/>
  <c r="C137" i="11"/>
  <c r="C145" i="11"/>
  <c r="C153" i="11"/>
  <c r="C74" i="11"/>
  <c r="C82" i="11"/>
  <c r="C90" i="11"/>
  <c r="C98" i="11"/>
  <c r="C106" i="11"/>
  <c r="C114" i="11"/>
  <c r="C13" i="11"/>
  <c r="C21" i="11"/>
  <c r="C29" i="11"/>
  <c r="C37" i="11"/>
  <c r="C45" i="11"/>
  <c r="C53" i="11"/>
  <c r="C61" i="11"/>
  <c r="C69" i="11"/>
  <c r="C100" i="11"/>
  <c r="C7" i="11"/>
  <c r="C31" i="11"/>
  <c r="C55" i="11"/>
  <c r="C126" i="11"/>
  <c r="C134" i="11"/>
  <c r="C142" i="11"/>
  <c r="C150" i="11"/>
  <c r="C79" i="11"/>
  <c r="C87" i="11"/>
  <c r="C95" i="11"/>
  <c r="C103" i="11"/>
  <c r="C111" i="11"/>
  <c r="C119" i="11"/>
  <c r="C6" i="11"/>
  <c r="C14" i="11"/>
  <c r="C22" i="11"/>
  <c r="C30" i="11"/>
  <c r="C38" i="11"/>
  <c r="C46" i="11"/>
  <c r="C54" i="11"/>
  <c r="C62" i="11"/>
  <c r="C70" i="11"/>
  <c r="C131" i="11"/>
  <c r="C139" i="11"/>
  <c r="C147" i="11"/>
  <c r="C155" i="11"/>
  <c r="C122" i="11"/>
  <c r="C76" i="11"/>
  <c r="C84" i="11"/>
  <c r="C92" i="11"/>
  <c r="C108" i="11"/>
  <c r="C116" i="11"/>
  <c r="C23" i="11"/>
  <c r="C47" i="11"/>
  <c r="C71" i="11"/>
  <c r="C136" i="11"/>
  <c r="C9" i="11"/>
  <c r="C25" i="11"/>
  <c r="C41" i="11"/>
  <c r="C57" i="11"/>
  <c r="C10" i="11"/>
  <c r="C26" i="11"/>
  <c r="C42" i="11"/>
  <c r="C58" i="11"/>
  <c r="C59" i="11"/>
  <c r="C18" i="11"/>
  <c r="C50" i="11"/>
  <c r="C125" i="11"/>
  <c r="C51" i="11"/>
  <c r="C138" i="11"/>
  <c r="C80" i="11"/>
  <c r="C86" i="11"/>
  <c r="C94" i="11"/>
  <c r="C102" i="11"/>
  <c r="C112" i="11"/>
  <c r="C120" i="11"/>
  <c r="C8" i="11"/>
  <c r="C130" i="11"/>
  <c r="C11" i="11"/>
  <c r="C27" i="11"/>
  <c r="C43" i="11"/>
  <c r="C34" i="11"/>
  <c r="C127" i="11"/>
  <c r="C96" i="11"/>
  <c r="C104" i="11"/>
  <c r="C40" i="11"/>
  <c r="C141" i="11"/>
  <c r="C143" i="11"/>
  <c r="C149" i="11"/>
  <c r="C151" i="11"/>
  <c r="C73" i="11"/>
  <c r="C75" i="11"/>
  <c r="C81" i="11"/>
  <c r="C83" i="11"/>
  <c r="C89" i="11"/>
  <c r="C91" i="11"/>
  <c r="C97" i="11"/>
  <c r="C99" i="11"/>
  <c r="C105" i="11"/>
  <c r="C107" i="11"/>
  <c r="C113" i="11"/>
  <c r="C115" i="11"/>
  <c r="C121" i="11"/>
  <c r="C72" i="11"/>
  <c r="C16" i="11"/>
  <c r="C32" i="11"/>
  <c r="C48" i="11"/>
  <c r="C64" i="11"/>
  <c r="C133" i="11"/>
  <c r="C135" i="11"/>
  <c r="C17" i="11"/>
  <c r="C33" i="11"/>
  <c r="C49" i="11"/>
  <c r="C65" i="11"/>
  <c r="C66" i="11"/>
  <c r="C19" i="11"/>
  <c r="C35" i="11"/>
  <c r="C67" i="11"/>
  <c r="C144" i="11"/>
  <c r="C146" i="11"/>
  <c r="C152" i="11"/>
  <c r="C154" i="11"/>
  <c r="C78" i="11"/>
  <c r="C88" i="11"/>
  <c r="C110" i="11"/>
  <c r="C118" i="11"/>
  <c r="C24" i="11"/>
  <c r="C56" i="11"/>
  <c r="D123" i="11"/>
  <c r="D127" i="11"/>
  <c r="D135" i="11"/>
  <c r="D143" i="11"/>
  <c r="D151" i="11"/>
  <c r="D80" i="11"/>
  <c r="D88" i="11"/>
  <c r="D96" i="11"/>
  <c r="D104" i="11"/>
  <c r="D112" i="11"/>
  <c r="D120" i="11"/>
  <c r="D131" i="11"/>
  <c r="D124" i="11"/>
  <c r="D132" i="11"/>
  <c r="D140" i="11"/>
  <c r="D148" i="11"/>
  <c r="D77" i="11"/>
  <c r="D85" i="11"/>
  <c r="D93" i="11"/>
  <c r="D101" i="11"/>
  <c r="D109" i="11"/>
  <c r="D117" i="11"/>
  <c r="D72" i="11"/>
  <c r="D111" i="11"/>
  <c r="D129" i="11"/>
  <c r="D137" i="11"/>
  <c r="D145" i="11"/>
  <c r="D153" i="11"/>
  <c r="D74" i="11"/>
  <c r="D82" i="11"/>
  <c r="D90" i="11"/>
  <c r="D98" i="11"/>
  <c r="D106" i="11"/>
  <c r="D114" i="11"/>
  <c r="D6" i="11"/>
  <c r="D8" i="11"/>
  <c r="D10" i="11"/>
  <c r="D12" i="11"/>
  <c r="D14" i="11"/>
  <c r="D16" i="11"/>
  <c r="D18" i="11"/>
  <c r="D20" i="11"/>
  <c r="D22" i="11"/>
  <c r="D24" i="11"/>
  <c r="D26" i="11"/>
  <c r="D28" i="11"/>
  <c r="D30" i="11"/>
  <c r="D32" i="11"/>
  <c r="D34" i="11"/>
  <c r="D36" i="11"/>
  <c r="D38" i="11"/>
  <c r="D40" i="11"/>
  <c r="D42" i="11"/>
  <c r="D44" i="11"/>
  <c r="D46" i="11"/>
  <c r="D48" i="11"/>
  <c r="D50" i="11"/>
  <c r="D52" i="11"/>
  <c r="D54" i="11"/>
  <c r="D56" i="11"/>
  <c r="D58" i="11"/>
  <c r="D60" i="11"/>
  <c r="D62" i="11"/>
  <c r="D64" i="11"/>
  <c r="D66" i="11"/>
  <c r="D68" i="11"/>
  <c r="D70" i="11"/>
  <c r="D126" i="11"/>
  <c r="D134" i="11"/>
  <c r="D142" i="11"/>
  <c r="D150" i="11"/>
  <c r="D79" i="11"/>
  <c r="D87" i="11"/>
  <c r="D95" i="11"/>
  <c r="D103" i="11"/>
  <c r="D119" i="11"/>
  <c r="D136" i="11"/>
  <c r="D138" i="11"/>
  <c r="D144" i="11"/>
  <c r="D146" i="11"/>
  <c r="D152" i="11"/>
  <c r="D154" i="11"/>
  <c r="D76" i="11"/>
  <c r="D78" i="11"/>
  <c r="D84" i="11"/>
  <c r="D86" i="11"/>
  <c r="D92" i="11"/>
  <c r="D94" i="11"/>
  <c r="D100" i="11"/>
  <c r="D102" i="11"/>
  <c r="D108" i="11"/>
  <c r="D110" i="11"/>
  <c r="D116" i="11"/>
  <c r="D118" i="11"/>
  <c r="D13" i="11"/>
  <c r="D29" i="11"/>
  <c r="D45" i="11"/>
  <c r="D61" i="11"/>
  <c r="D27" i="11"/>
  <c r="D59" i="11"/>
  <c r="D128" i="11"/>
  <c r="D130" i="11"/>
  <c r="D19" i="11"/>
  <c r="D35" i="11"/>
  <c r="D49" i="11"/>
  <c r="D125" i="11"/>
  <c r="D31" i="11"/>
  <c r="D63" i="11"/>
  <c r="D11" i="11"/>
  <c r="D43" i="11"/>
  <c r="D9" i="11"/>
  <c r="D25" i="11"/>
  <c r="D41" i="11"/>
  <c r="D57" i="11"/>
  <c r="D67" i="11"/>
  <c r="D17" i="11"/>
  <c r="D122" i="11"/>
  <c r="D15" i="11"/>
  <c r="D7" i="11"/>
  <c r="D23" i="11"/>
  <c r="D39" i="11"/>
  <c r="D55" i="11"/>
  <c r="D71" i="11"/>
  <c r="D139" i="11"/>
  <c r="D141" i="11"/>
  <c r="D147" i="11"/>
  <c r="D149" i="11"/>
  <c r="D155" i="11"/>
  <c r="D73" i="11"/>
  <c r="D75" i="11"/>
  <c r="D81" i="11"/>
  <c r="D83" i="11"/>
  <c r="D89" i="11"/>
  <c r="D91" i="11"/>
  <c r="D97" i="11"/>
  <c r="D99" i="11"/>
  <c r="D105" i="11"/>
  <c r="D107" i="11"/>
  <c r="D113" i="11"/>
  <c r="D115" i="11"/>
  <c r="D121" i="11"/>
  <c r="D5" i="11"/>
  <c r="D21" i="11"/>
  <c r="D37" i="11"/>
  <c r="D53" i="11"/>
  <c r="D69" i="11"/>
  <c r="D133" i="11"/>
  <c r="D51" i="11"/>
  <c r="D33" i="11"/>
  <c r="D65" i="11"/>
  <c r="D47" i="11"/>
  <c r="C5" i="11"/>
  <c r="G4" i="7"/>
  <c r="F4" i="7"/>
  <c r="E4" i="7"/>
  <c r="D4" i="7"/>
  <c r="G3" i="7"/>
  <c r="F3" i="7"/>
  <c r="E3" i="7"/>
  <c r="D3" i="7"/>
  <c r="G4" i="6"/>
  <c r="F4" i="6"/>
  <c r="E4" i="6"/>
  <c r="D4" i="6"/>
  <c r="G3" i="6"/>
  <c r="F3" i="6"/>
  <c r="E3" i="6"/>
  <c r="D3" i="6"/>
  <c r="G4" i="5"/>
  <c r="F4" i="5"/>
  <c r="E4" i="5"/>
  <c r="D4" i="5"/>
  <c r="G3" i="5"/>
  <c r="F3" i="5"/>
  <c r="E3" i="5"/>
  <c r="D3" i="5"/>
</calcChain>
</file>

<file path=xl/sharedStrings.xml><?xml version="1.0" encoding="utf-8"?>
<sst xmlns="http://schemas.openxmlformats.org/spreadsheetml/2006/main" count="2208" uniqueCount="472">
  <si>
    <t>Lʼoutil TIER dʼévaluation et de classement des interventions</t>
  </si>
  <si>
    <t xml:space="preserve">Un outil de hiérarchisation des services de réponse au VIH </t>
  </si>
  <si>
    <t>Version du 28 juillet 2025</t>
  </si>
  <si>
    <t>Lʼoutil TIER est conçu pour aider les pays à planifier et à hiérarchiser les éléments de leur programme de réponse au VIH dans le contexte dʼarbitrages budgétaires. Il offre un cadre structuré permettant de définir les composantes prioritaires du programme de réponse au VIH – parmi celles que couvrent le dépistage, le traitement et la prévention – en tenant compte du contexte épidémiologique et des progrès accomplis dans la réalisation des objectifs 95-95-95.</t>
  </si>
  <si>
    <t xml:space="preserve">Lʼoutil donne des exemples de hiérarchisation dans quatre scénarios : </t>
  </si>
  <si>
    <t xml:space="preserve">     Scénario 1 : Un pays à haute prévalence et où les objectifs 95-95-95 sont atteints dans tous les groupes de population</t>
  </si>
  <si>
    <t xml:space="preserve">     Scénario 2 : Un pays à haute prévalence et où les objectifs 95-95-95 sont atteints pour quelques groupes de population seulement</t>
  </si>
  <si>
    <t xml:space="preserve">     Scénario 3 : Un pays à haute prévalence et où au moins lʼun des objectifs 95-95-95 nʼa pas encore été atteint</t>
  </si>
  <si>
    <t xml:space="preserve">     Scénario 4 : Un pays à basse prévalence et où au moins lʼun des objectifs 95-95-95 nʼa pas encore été atteint</t>
  </si>
  <si>
    <t>De plus amples informations sur chaque scénario, y compris sur les possibles écarts par rapport aux objectifs, sont disponibles dans lʼonglet Description des scénarios.</t>
  </si>
  <si>
    <t xml:space="preserve">Pour chaque scénario, une liste dʼinterventions prioritaires est proposée pour les principales interventions du programme. </t>
  </si>
  <si>
    <t>Lʼoutil permet de classer les interventions par ordre de priorité selon trois niveaux : minimum, standard et optimal. Les interventions peuvent également être signalées comme « sans objet » ou « interrompues ». Lʼonglet Définition des niveaux précise à quoi correspond chaque niveau.</t>
  </si>
  <si>
    <t>Les résultats de lʼoutil peuvent être pris en compte dans des modélisations afin dʼévaluer lʼimpact prévu des différentes approches de hiérarchisation sur les nouvelles infections et la mortalité. Lʼoutil TIER peut en outre faciliter les exercices de budgétisation en estimant les besoins en ressources pour chaque niveau, ce qui est utile pour planifier lʼexpansion progressive des services dès lors que des fonds sont disponibles.</t>
  </si>
  <si>
    <t>Pour commencer, voir lʼonglet « COMMENT UTILISER CET OUTIL ».</t>
  </si>
  <si>
    <t>CECI EST UNE VERSION PROVISOIRE SOUMISE POUR EXAMEN ET COMMENTAIRES</t>
  </si>
  <si>
    <t>Faites part de vos commentaires en envoyant un message à dsd@iasociety.org ou en remplissant le formulaire de retour dʼinformation disponible à lʼadresse suivante : https://bit.ly/HIV_PATH</t>
  </si>
  <si>
    <t>Besoin dʼaide ?</t>
  </si>
  <si>
    <t>Pour obtenir une assistance technique ou poser des questions sur les modalités dʼutilisation de lʼoutil TIER, contactez lʼéquipe de lʼIAS chargée de la prestation différenciée de services à lʼadresse dsd@iasociety.org.</t>
  </si>
  <si>
    <t xml:space="preserve">Comment planifier en utilisant lʼoutil TIER </t>
  </si>
  <si>
    <t>ÉTAPE 1 : Sélectionnez votre scénario de pays</t>
  </si>
  <si>
    <t>Lʼoutil repose sur différents scénarios correspondant à différents niveaux de prévelence de VIH (élevés ou faibles) dans le pays et à différents stades de réalisation des objectifs 95-95-95.</t>
  </si>
  <si>
    <t>Prenez connaissance des options proposées dans lʼonglet « Scénarios » et sélectionner celle qui sʼapplique le mieux au contexte de votre pays – cellule B4. Inscrivez le nom de votre pays dans la cellule B3.</t>
  </si>
  <si>
    <t>Le choix du scénario est une première étape cruciale. Une fois sélectionnés, les niveaux suggérés pour chaque intervention apparaissent dans la colonne D des onglets TRAITEMENT, DÉPISTAGE et PRÉVENTION.</t>
  </si>
  <si>
    <t>ÉTAPE 2 : Définissez le groupe de parties prenantes qui participera au processus de hiérarchisation du pays.</t>
  </si>
  <si>
    <t xml:space="preserve">Qui doit être représenté dans le groupe chargé dʼélaborer la liste prioritaire ou les niveaux des services de réponse au VIH ? </t>
  </si>
  <si>
    <t>Le groupe doit-il inclure des experts techniques couvrant lʼensemble des domaines de la chaîne de services de réponse au VIH et des groupes de population bénéficiant actuellement de ces services ?</t>
  </si>
  <si>
    <t xml:space="preserve">Les représentants de la société civile et de la communauté doivent-ils pleinement participer au processus ? </t>
  </si>
  <si>
    <t>Faut-il impliquer les autorités chargées de la planification et des politiques afin dʼaligner lʼapproche sur les stratégies de financement et, plus généralement, de gestion du système de santé ?</t>
  </si>
  <si>
    <t xml:space="preserve">ÉTAPE 3 : Recueillez des données pertinentes sur lʼensemble de la chaîne de services du programme de réponse au VIH </t>
  </si>
  <si>
    <t>Compilez les données disponibles sur la couverture actuelle, la mise en œuvre et les résultats de chaque intervention.</t>
  </si>
  <si>
    <t>Dans la mesure du possible, ces données doivent être désagrégées par zone géographique et par groupe de population, en vue dʼorienter les discussions sur la faisabilité et lʼéquité.</t>
  </si>
  <si>
    <t>ÉTAPE 4 : Réalisez lʼexercice de définition des priorités</t>
  </si>
  <si>
    <t>Lʼoutil TIER fournit une liste dʼinterventions dans les domaines du dépistage, du traitement et de la prévention, sur la base des recommandations de lʼOMS.</t>
  </si>
  <si>
    <t>Utilisez le menu déroulant de la colonne E des onglets TRAITEMENT, DÉPISTAGE et PRÉVENTION, et attribuez un niveau à chaque intervention :</t>
  </si>
  <si>
    <t>Minimum – Services dont le maintien est essentiel pour assurer la continuité des soins et obtenir des résultats</t>
  </si>
  <si>
    <t>Standard – Services dont le maintien est important tant que les financements le permettent et quʼil faut à ce titre fréquemment réévaluer</t>
  </si>
  <si>
    <t>Optimal – Services recommandés si des ressources supplémentaires sont obtenues ou si des gains dʼefficacité sont réalisés</t>
  </si>
  <si>
    <t>Sans objet – Services qui nʼétaient pas fournis et qui ne le seront pas</t>
  </si>
  <si>
    <t>Interruption – Services fournis précédemment, qui ne sont plus importants et qui peuvent être interrompus</t>
  </si>
  <si>
    <t>Les caractéristiques de chaque niveau sont fournies dans lʼonglet « Définition des niveaux ».</t>
  </si>
  <si>
    <t>Conseils pour définir les priorités :</t>
  </si>
  <si>
    <t xml:space="preserve">Si les noms des niveaux (minimum, standard, optimal) ne sont pas adaptés à votre contexte, nous pouvons les modifier. Il suffit pour cela dʼenvoyer un courriel à dsd@iasociety.org. </t>
  </si>
  <si>
    <t>La même procédure sʼapplique si les couleurs des niveaux ne conviennent pas.</t>
  </si>
  <si>
    <t>Commencez par l'onglet TRAITEMENT, puis passez à l'onglet DÉPISTAGE et enfin à l'onglet PRÉVENTION.</t>
  </si>
  <si>
    <t>Intéressez-vous à la couverture actuelle et à la possible couverture future de chaque intervention.</t>
  </si>
  <si>
    <t>Si cela est utile, discutez de la fréquence des interventions (dépistage, suivi de la charge virale, etc.).</t>
  </si>
  <si>
    <t>Justifiez le choix des niveaux dans la colonne F (« Justification »).</t>
  </si>
  <si>
    <t>Lʼexercice de définition des priorités consiste à remplir les colonnes E et F des onglets TRAITEMENT, DÉPISTAGE et PRÉVENTION.</t>
  </si>
  <si>
    <t xml:space="preserve">ÉTAPE 5 : Révisez et adaptez la liste des interventions </t>
  </si>
  <si>
    <t>·       La liste des interventions est un instrument de base qui doit être adapté aux orientations et aux pratiques nationales.</t>
  </si>
  <si>
    <t>·       Dans le cadre de lʼétape précédente, les interventions non approuvées par les directives nationales doivent être marquées comme « sans objet » à lʼaide du menu déroulant de la colonne E des onglets traitement, dépistage et prévention.</t>
  </si>
  <si>
    <t>-       Ajoutez maintenant toutes les interventions supplémentaires (telles que le test de la charge virale au point dʼintervention pour des populations spécifiques) qui sont justifiées dans votre contexte et qui peuvent représenter des coûts particuliers nécessitant lʼajout de lignes dans les onglets dépistage, traitement et prévention.</t>
  </si>
  <si>
    <t>ÉTAPE 6 : Passez en revue lʼonglet « Résumé » pour envisager dʼautres tâches</t>
  </si>
  <si>
    <t>À la fin de cet exercice, vous aurez défini le sous-programme minimum, qui pourra faciliter les négociations avec les donateurs et qui traduira les priorités de financement dʼun pays.</t>
  </si>
  <si>
    <t>Lʼonglet « Résumé » permet de visualiser la liste des interventions regroupées par niveau (minimum, standard et optimal). Ce résumé peut contribuer à planifier dʼautres activités telles que :</t>
  </si>
  <si>
    <t>·       La modélisation de lʼimpact des différents sous-programmes sur les résultats de la lutte contre le VIH (morbidité, mortalité, incidence, etc.)</t>
  </si>
  <si>
    <t>·       Lʼestimation du coût de chaque sous-programme de services</t>
  </si>
  <si>
    <t>·       Lʼétablissement dʼun dialogue avec les bailleurs de fonds pour discuter de leur appui aux interventions dʼun niveau donné</t>
  </si>
  <si>
    <t>Mon pays est :</t>
  </si>
  <si>
    <t>NOM DU PAYS</t>
  </si>
  <si>
    <t xml:space="preserve">Mon scénario est le : </t>
  </si>
  <si>
    <t>SCÉNARIO 1</t>
  </si>
  <si>
    <t>NʼOUBLIEZ PAS DE SAISIR LE NOM DU PAYS DANS LA CELLULE B17 ET DE SÉLECTIONNER LE SCÉNARIO DONT LES CARACTÉRISTIQUES SE RAPPROCHENT LE PLUS DE CELLES DE VOTRE CONTEXTE (CELLULE B18)</t>
  </si>
  <si>
    <t>Caractéristiques des scénarios</t>
  </si>
  <si>
    <t>Scénarios</t>
  </si>
  <si>
    <t>Description générale</t>
  </si>
  <si>
    <t>Écarts possibles</t>
  </si>
  <si>
    <t>Un pays à haute prévalence et où les objectifs 95-95-95 sont atteints dans tous les groupes de population</t>
  </si>
  <si>
    <t>Limités ; peuvent concerner des clients suivant une thérapie antirétrovirale et dont la charge virale nʼa pas été supprimée ainsi que certains sous-segments spécifiques de la population qui sont généralement moins bien pris en charge</t>
  </si>
  <si>
    <t>SCÉNARIO 2</t>
  </si>
  <si>
    <t>Un pays à haute prévalence et où les objectifs 95-95-95 sont atteints pour quelques groupes de population seulement</t>
  </si>
  <si>
    <t>Adolescentes et jeunes femmes, populations clés, hommes</t>
  </si>
  <si>
    <t>SCÉNARIO 3</t>
  </si>
  <si>
    <t>Un pays à haute prévalence et où au moins lʼun des objectifs 95-95-95 nʼa pas encore été atteint</t>
  </si>
  <si>
    <t>Situation cliniquement instable/symptomatique ; écarts dans tous les groupes de population</t>
  </si>
  <si>
    <t>SCÉNARIO 4</t>
  </si>
  <si>
    <t>Un pays à basse prévalence et où au moins lʼun des objectifs 95-95-95 nʼa pas encore été atteint</t>
  </si>
  <si>
    <t xml:space="preserve">Le tableau présente des exemples des différents scénarios et des écarts potentiels. Dans tous les contextes, des informations supplémentaires sur les spécificités des écarts – que ceux-ci portent sur le dépistage, le traitement ou la prévention – seront essentielles pour hiérarchiser les interventions de manière appropriée. </t>
  </si>
  <si>
    <t>Trois niveaux de priorité</t>
  </si>
  <si>
    <t>Minimum</t>
  </si>
  <si>
    <t>Services dont le maintien est essentiel pour assurer la continuité des soins et obtenir des résultats</t>
  </si>
  <si>
    <t>Standard</t>
  </si>
  <si>
    <t>Services dont le maintien est important tant que les financements le permettent et quʼil convient, à ce titre, de réévaluer fréquemment</t>
  </si>
  <si>
    <t>Optimal</t>
  </si>
  <si>
    <t>Services recommandés si des ressources supplémentaires sont obtenues ou si des gains dʼefficacité sont réalisés</t>
  </si>
  <si>
    <t>Plus:</t>
  </si>
  <si>
    <t>Interruption</t>
  </si>
  <si>
    <t>Services fournis précédemment, qui ne sont plus importants et qui peuvent être interrompus</t>
  </si>
  <si>
    <t>Sans objet</t>
  </si>
  <si>
    <t>Services qui nʼétaient pas fournis et qui ne le seront pas</t>
  </si>
  <si>
    <t>Domaine du programme de réponse au VIH</t>
  </si>
  <si>
    <t xml:space="preserve">Composante </t>
  </si>
  <si>
    <t>Intervention</t>
  </si>
  <si>
    <t>Commentaires</t>
  </si>
  <si>
    <t xml:space="preserve">Recommandations de lʼOMS </t>
  </si>
  <si>
    <t xml:space="preserve">Applicabilité de la recommandation </t>
  </si>
  <si>
    <t>Niveau de certitude selon lʼapproche GRADE</t>
  </si>
  <si>
    <t>Source</t>
  </si>
  <si>
    <t xml:space="preserve">Page </t>
  </si>
  <si>
    <t xml:space="preserve">TRAITEMENT </t>
  </si>
  <si>
    <t>Continuité de la thérapie antirétrovirale</t>
  </si>
  <si>
    <t xml:space="preserve">Fournir un traitement antirétroviral continu à TOUTES les personnes déjà sous traitement antirétroviral, tous groupes de population et tous traitements confondus </t>
  </si>
  <si>
    <t xml:space="preserve">Continuité de la thérapie antirétrovirale pour toutes les populations et tous les traitements afin de réduire la mortalité, la morbidité et la transmission ; population déjà identifiée et fréquentant les services </t>
  </si>
  <si>
    <t>La thérapie antirétrovirale doit être mise en place pour toutes les personnes vivant avec le VIH, quels que soient le stade clinique OMS et le nombre de cellules CD4.</t>
  </si>
  <si>
    <t xml:space="preserve">Adultes : forte ; femmes enceintes et allaitantes : forte ; adolescents : conditionnelle ; enfants de 1 à 10 ans : conditionnelle ; enfants de moins de 1 an : forte </t>
  </si>
  <si>
    <t xml:space="preserve">Adultes : modéré ; femmes enceintes et allaitantes : modéré ; adolescents : faible ; enfants de 1 à 10 ans : faible ; enfants de moins de 1 an : modéré </t>
  </si>
  <si>
    <t xml:space="preserve">https://www.who.int/publications/i/item/9789240031593 </t>
  </si>
  <si>
    <t>Sous réserve de lʼétat de santé du client, fournir à tous un minimum de 3 mois de traitement (distribution multimensuelle), y compris à ceux qui recommencent une thérapie, et de préférence 6 mois de traitement pour ceux qui sont établis sous thérapie antirétrovirale (applicable à tous les plus de 5 ans)</t>
  </si>
  <si>
    <t xml:space="preserve">Maintenir les renouvellements plurimensuels afin de réduire le nombre de visites dans les cliniques et car cela a un impact fort sur impact sur la rétention et lʼobservance </t>
  </si>
  <si>
    <t xml:space="preserve">Les personnes établies sous thérapie antirétrovirale doivent pouvoir bénéficier de renouvellements de médicaments pour une durée de 3 mois ou, idéalement, de 6 mois </t>
  </si>
  <si>
    <t>Forte</t>
  </si>
  <si>
    <t xml:space="preserve">Modéré à faible </t>
  </si>
  <si>
    <t>Réaliser un examen clinique annuel de qualité des clients établis sous thérapie antirétrovirale et dont la charge virale a été supprimée, la période de prescription la plus longue étant de 6 à 12 mois</t>
  </si>
  <si>
    <t xml:space="preserve">Lʼallongement de lʼintervalle entre les visites cliniques réduit les contraintes pour le client et le système de santé </t>
  </si>
  <si>
    <t>Les personnes établies sous traitement antirétroviral doivent pouvoir bénéficier de consultations cliniques tous les 3 à 6 mois, idéalement tous les 6 mois</t>
  </si>
  <si>
    <t xml:space="preserve">Forte </t>
  </si>
  <si>
    <t xml:space="preserve">Modéré </t>
  </si>
  <si>
    <t xml:space="preserve">Inscrire les clients éligibles dans des modèles de prestation différenciée de services moins intensifs </t>
  </si>
  <si>
    <t xml:space="preserve">Le maintien des modèles de prestation différenciée de services pour les clients établis sous traitement favorise lʼobservance et la rétention, et sʼest avéré dʼun bon rapport efficacité-coût </t>
  </si>
  <si>
    <t>Pas de recommandation officielle de lʼOMS</t>
  </si>
  <si>
    <t>Maintenir les modèles individuels de prestation différenciée de services proposés au sein des établissements</t>
  </si>
  <si>
    <t xml:space="preserve">Les modèles individuels de prestation différenciée de services (procédures accélérées notamment) doivent être disponibles dans tous les établissements ; leur mise en œuvre requiert des efforts très limités </t>
  </si>
  <si>
    <t>Maintenir les modèles individuels de prestation différenciée de services proposés hors établissements aux populations clés</t>
  </si>
  <si>
    <t xml:space="preserve">Les modèles hors établissements ont constitué la base des services aux populations clés ; ces services ont souvent été fournis parallèlement aux services publics et ont donc dû être financés par des fonds supplémentaires ; il se peut par conséquent quʼils ne soient pas envisageables dans le cadre dʼun sous-programme minimum </t>
  </si>
  <si>
    <t xml:space="preserve">Maintenir les modèles de groupe de prestation différenciée de services gérés par les clients </t>
  </si>
  <si>
    <t>Les modèles de groupe gérés par les clients permettent de surmonter les problèmes de distance et de coûts de transport auxquels nombre dʼentre eux doivent faire face. Là où ils sont établis, ils doivent être maintenus. La capacité à former des modèles de groupe dans des environnements à faible prévalence dépendra de lʼendroit où les services sont rendus</t>
  </si>
  <si>
    <t xml:space="preserve">Maintenir les modèles de groupe de prestation différenciée de services gérés par le personnel de santé </t>
  </si>
  <si>
    <t xml:space="preserve">Il a été démontré que les modèles de groupe de prestation différenciée de services pour les adolescents, en particulier les clubs dʼadolescents, favorisaient lʼobservance du traitement antirétroviral et la rétention. Il pourrait être nécessaire de revoir lʼorganisation de ces groupes qui induit des coûts supplémentaires (transport, nourriture, collations, etc.) </t>
  </si>
  <si>
    <t xml:space="preserve">Les programmes doivent veiller à ce que les personnes vivant avec le VIH bénéficient du soutien de leur communauté afin dʼaméliorer la rétention dans le circuit de soins ; favoriser lʼadhésion aux clubs </t>
  </si>
  <si>
    <t>Modèles individuels de prestation différenciée de services proposés hors établissements</t>
  </si>
  <si>
    <t>Les modèles hors établissements nécessitent souvent des financements supplémentaires. Déterminer les modèles individuels non proposés au sein des établissements et qui doivent être maintenus, et évaluer les coûts correspondants tels que la collecte en pharmacie, les points de collecte communautaires, etc.</t>
  </si>
  <si>
    <t>Pas de recommandation de lʼOMS ; fournir une synthèse des preuves</t>
  </si>
  <si>
    <t xml:space="preserve">Soutenir les modèles de groupe de prestation différenciée de services gérés par le personnel de santé </t>
  </si>
  <si>
    <t>La capacité à former des modèles de groupe dans des environnements à faible prévalence dépendra de lʼendroit où les services sont rendus</t>
  </si>
  <si>
    <t>Soutenir activement le transfert de tous les clients des établissements qui ferment vers les établissements publics recommandés, sans interruption du traitement antirétroviral, en fournissant au moins 3 mois de traitement, et en proposant un modèle de prestation différenciée de services moins intensif, ne nécessitant pas le transfert de documents</t>
  </si>
  <si>
    <t xml:space="preserve">Une politique claire applicable aux clients transférés dʼun établissement à lʼautre est nécessaire </t>
  </si>
  <si>
    <t xml:space="preserve">Pas de recommandation spécifique de lʼOMS </t>
  </si>
  <si>
    <t xml:space="preserve">Continuité de la prophylaxie des infections opportunistes </t>
  </si>
  <si>
    <t xml:space="preserve">Mettre sous prophylaxie au cotrimoxazole les adultes se trouvant aux stades 3 ou 4, ou dont le nombre de CD4 est inférieur à 350. Noter la recommandation concernant le moment où il faut arrêter </t>
  </si>
  <si>
    <t xml:space="preserve">Prophylaxie au cotrimoxazole indiquée pour la prévention de la PCP, des infections bactériennes graves, de la tuberculose et du paludisme. Noter les critères dʼarrêt de lʼadministration du cotrimoxazole </t>
  </si>
  <si>
    <t>1. Lʼinstauration dʼune prophylaxie au cotrimoxazole est recommandée pour les adultes (y compris les femmes enceintes) présentant une maladie clinique sévère ou avancée liée au VIH (stades 3 ou 4 de lʼOMS) et/ou dont le nombre de cellules CD4 est inférieur ou égal à 350 par mm&lt;sasup&gt;3&lt;/sasup&gt; ; 2. Arrêt : la prophylaxie au cotrimoxazole peut être interrompue chez les adultes séropositifs (y compris les femmes enceintes) dont lʼétat clinique sʼest stabilisé
grâce à la thérapie antirétrovirale, sʼil existe des preuves de restauration immunitaire et de suppression de la charge virale</t>
  </si>
  <si>
    <t>1. Forte ; 2. Conditionnelle</t>
  </si>
  <si>
    <t xml:space="preserve">1. Modéré ; 2. Faible </t>
  </si>
  <si>
    <t xml:space="preserve">Fournir du cotrimoxazole aux adultes dans les contextes où le paludisme et/ou les infections bactériennes graves sont très répandus ; la prophylaxie au cotrimoxazole doit être instaurée quels que soient le nombre de cellules CD4 et le stade OMS. Noter la recommandation concernant le moment où il faut arrêter </t>
  </si>
  <si>
    <t>1.  Dans les contextes où le paludisme et/ou les infections bactériennes graves sont très répandus, une prophylaxie au cotrimoxazole doit être mise en place indépendamment du nombre de cellules CD4 et du stade OMS 2. Arrêt : dans les contextes où le paludisme et/ou les infections bactériennes graves sont très répandus, la prophylaxie au cotrimoxazole doit
être poursuivie indépendamment du nombre de cellules CD4 et du stade clinique OMS</t>
  </si>
  <si>
    <t>1.Conditionnelle ; 2. Conditionnelle</t>
  </si>
  <si>
    <t xml:space="preserve">1.Modéré ; 2. Faible </t>
  </si>
  <si>
    <t xml:space="preserve">Fournir du cotrimoxazole aux clients vivant avec le VIH et la tuberculose </t>
  </si>
  <si>
    <t>Une prophylaxie systématique au cotrimoxazole doit être administrée à toutes les personnes vivant avec le VIH et souffrant de tuberculose active, quel que soit le nombre de cellules CD4</t>
  </si>
  <si>
    <t>Élevé</t>
  </si>
  <si>
    <t xml:space="preserve">Administrer du cotrimoxazole aux enfants vivant avec le VIH. Noter la recommandation sur le moment où il faut arrêter </t>
  </si>
  <si>
    <t>La prophylaxie au cotrimoxazole est recommandée pour les nourrissons, les enfants et les adolescents séropositifs, indépendamment de leur état clinique et immunitaire. La priorité doit être accordée à tous les enfants de moins de cinq ans, quels que soient le nombre de cellules CD4 et le stade clinique, aux enfants atteints dʼune maladie clinique sévère ou avancée liée au VIH (stade clinique OMS 3 ou 4) et à ceux dont le nombre de cellules CD4 est inférieur ou égal à 350 par mm&lt;sasup&gt;3&lt;/sasup&gt; 2. Dans les contextes où le paludisme et les infections bactériennes sont peu répandus, la prophylaxie au cotrimoxazole peut être interrompue
chez les enfants âgés de cinq ans et plus qui sont cliniquement stables et/ou dont la charge virale a été supprimée grâce à une thérapie antirétrovirale dʼune durée dʼau moins 6 mois,
et dont le nombre de cellules CD4 est supérieur à 350 par mm&lt;sasup&gt;3&lt;/sasup&gt;. Dans les contextes où le paludisme et/ou les infections bactériennes graves sont très répandus, la prophylaxie au cotrimoxazole doit
être poursuivie jusquʼà lʼâge adulte, que lʼon suive ou non une thérapie antirétrovirale</t>
  </si>
  <si>
    <t>1. Forte 2.  Forte 3. Conditionnelle</t>
  </si>
  <si>
    <t xml:space="preserve">1. Élevé 2. Faible 3. Modéré </t>
  </si>
  <si>
    <t xml:space="preserve">Administrer du cotrimoxazole aux nourrissons exposés au VIH. Noter la recommandation sur le moment où il faut arrêter </t>
  </si>
  <si>
    <t>La prophylaxie au cotrimoxazole est recommandée pour les nourrissons exposés au VIH dès lʼâge de 4 à 6 semaines et doit être poursuivie, après lʼarrêt complet de lʼallaitement, jusquʼà ce que lʼinfection par le VIH ait été exclue par un test de dépistage adapté à lʼâge, réalisé afin dʼétablir un diagnostic définitif</t>
  </si>
  <si>
    <t xml:space="preserve">Faible </t>
  </si>
  <si>
    <t xml:space="preserve">Fournir une prophylaxie secondaire au fluconazole (traitement dʼentretien). Noter la recommandation sur le moment où il faut arrêter </t>
  </si>
  <si>
    <t>Le traitement dʼentretien au fluconazole est essentiel après le traitement de la méningite cryptococcique, mais bien noter les critères dʼarrêt de son administration</t>
  </si>
  <si>
    <t>Le fluconazole (200 mg par jour pour les adultes, 6 mg/kg par jour pour les adolescents et les enfants) est recommandé pour la phase dʼentretien jusquʼà la restauration immunitaire (nombre de cellules de CD4 supérieur à 200 par mm&lt;sasup&gt;3&lt;/sasup&gt;) et la suppression de la charge virale sous thérapie antirétrovirale</t>
  </si>
  <si>
    <t xml:space="preserve">https://iris.who.int/bitstream/handle/10665/357088/9789240052178-eng.pdf?sequence=1 </t>
  </si>
  <si>
    <t>Initiation (et réinitiation) de la thérapie antirétrovirale</t>
  </si>
  <si>
    <t xml:space="preserve">Initiation de la thérapie antirétrovirale chez les enfants de moins de 5 ans </t>
  </si>
  <si>
    <t xml:space="preserve">Initiation de la thérapie antirétrovirale actuellement recommandée pour tous, quel que soit le taux de CD4 ; il peut être nécessaire de donner la priorité à des populations spécifiques sur la base de seuils relatifs au nombre de cellules CD4 </t>
  </si>
  <si>
    <t xml:space="preserve">Initiation de la thérapie antirétrovirale chez les femmes enceintes et allaitantes </t>
  </si>
  <si>
    <t>Initiation de la thérapie antirétrovirale chez les personnes présentant des signes et symptômes cliniques du VIH/SIDA ou, sʼil est connu, un nombre de cellules CD4 inférieur à 200 (infection à VIH à un stade avancé)</t>
  </si>
  <si>
    <t>Initiation de la thérapie antirétrovirale chez toutes les personnes séropositives au VIH (première thérapie ou nouvelle thérapie) et les personnes transférées</t>
  </si>
  <si>
    <t>Initiation de la thérapie antirétrovirale chez toutes les personnes séropositives au VIH (stade 3 ou 4) ou si le nombre de CD4 est connu, ou si le nombre de CD4 de base (nadir de CD4) est inférieur à 200/350/500</t>
  </si>
  <si>
    <t>Seuil dépendant des ressources</t>
  </si>
  <si>
    <t>Initiation de la thérapie antirétrovirale chez toutes les personnes séropositives au VIH (stade 1 ou 2) ou si le nombre de CD4 est connu, ou si le nombre de CD4 de base (nadir de CD4) est supérieur à 200/350/500</t>
  </si>
  <si>
    <t>Suivie de la charge virale</t>
  </si>
  <si>
    <t>Soumettre à un test de charge virale les personnes présentant des signes et des symptômes dʼéchec du traitement</t>
  </si>
  <si>
    <t xml:space="preserve">Prévention de la transmission, motivation pour lʼobservance et indications pour le changement de traitement </t>
  </si>
  <si>
    <t xml:space="preserve">Lʼévaluation de la charge virale est recommandée comme étant la méthode de suivi à privilégier pour diagnostiquer et confirmer lʼéchec du traitement </t>
  </si>
  <si>
    <t>Soumettre à un test de charge virale les clients dont la charge virale était déjà élevée (CV&gt;1 000 copies/ml) et réaliser un autre test 3 mois plus tard</t>
  </si>
  <si>
    <t>Évaluer une première fois la charge virale et veiller, pour bénéficier plus rapidement dʼune prestation différenciée de services, à ce que le résultat soit disponible au bout de 6 mois de thérapie antirétrovirale (à envisager 3 mois après le début du traitement)</t>
  </si>
  <si>
    <t>Faciliter lʼaccès à une prestation différenciée de services</t>
  </si>
  <si>
    <t>Évaluer pour la première fois la charge virale de toute personne nʼayant jamais été testée</t>
  </si>
  <si>
    <t xml:space="preserve">Pour toutes les femmes enceintes : Si la cliente est déjà sous thérapie antirétrovirale, évaluer sa charge virale lors de la première consultation prénatale (si la charge virale nʼa pas été supprimée au cours des 3 derniers mois) ou après 3 mois de thérapie antirétrovirale </t>
  </si>
  <si>
    <t>Prévention de la transmission de la mère à lʼenfant ; comparaison entre lʼutilisation de points dʼintervention et de services centralisés du point de vue des délais et des coûts</t>
  </si>
  <si>
    <t>Pas de recommandation officielle de lʼOMS (texte)</t>
  </si>
  <si>
    <t>Pour toutes les femmes enceintes : Évaluer la charge virale à 34-36 semaines de grossesse (ou après le dernier accouchement)</t>
  </si>
  <si>
    <t>Si la couverture des tests lors de la première consultation prénatale est bonne, et si la première charge virale et la charge virale de contrôle sont détectables, cette nouvelle évaluation pourrait être abandonnée ; sʼassurer de la bonne réception des résultats pour pouvoir agir</t>
  </si>
  <si>
    <t>Pour toutes les femmes qui allaitent, évaluer la charge virale 3 mois après lʼaccouchement et tous les 6 mois par la suite</t>
  </si>
  <si>
    <t xml:space="preserve">Lorsque les taux de suppression sont élevés, la fréquence peut être réduite si les ressources sont limitées </t>
  </si>
  <si>
    <t>Pour les clientes ayant une virémie de faible niveau (VL&lt;1 000 copies/ml), réévaluer la charge virale après 3 mois</t>
  </si>
  <si>
    <t>Évaluer chaque année la charge virale des personnes pour lesquelles sa suppression a été précédemment constatée</t>
  </si>
  <si>
    <t>Lorsque les taux de suppression sont élevés, la fréquence peut être réduite si les ressources sont limitées ; lorsque la couverture de lʼévaluation de la charge virale est faible, faire une première évaluation ainsi que des évaluations de contrôle chez les personnes dont la charge virale nʼa pas été supprimée</t>
  </si>
  <si>
    <t>Le contrôle de routine de la charge virale peut être effectué à 6 mois, à 12 mois et ensuite tous les 12 mois si la personne est établie sous thérapie antirétrovirale ; permet de synchroniser le suivi de routine et les rapports dʼévaluation</t>
  </si>
  <si>
    <t>Conditionnelle</t>
  </si>
  <si>
    <t xml:space="preserve">Très faible </t>
  </si>
  <si>
    <t>Suivi de la charge virale tous les 2 ou 3 ans, lorsque deux évaluations consécutives ont montré sa suppression (si des restrictions supplémentaires sont nécessaires)</t>
  </si>
  <si>
    <t xml:space="preserve">Maintenir le contrôle de routine de la charge virale afin dʼévaluer la motivation, de réduire la transmission et dʼidentifier les personnes nécessitant un changement de traitement ; la fréquence peut toutefois être adaptée lorsque les ressources sont limitées </t>
  </si>
  <si>
    <t>Effectuer des tests de résistance conformément aux directives nationales en cas de changement de traitement</t>
  </si>
  <si>
    <t xml:space="preserve">Gestion des infections opportunistes </t>
  </si>
  <si>
    <t xml:space="preserve">Faire un test de dépistage de la tuberculose avec Xpert MTB/Rif chez tous les clients symptomatiques </t>
  </si>
  <si>
    <t xml:space="preserve">Tuberculose principale cause de mortalité ; maintenir les protocoles de dépistage et de test de la tuberculose </t>
  </si>
  <si>
    <t>Chez les adultes et les adolescents vivant avec le VIH, les tests moléculaires de diagnostic rapide recommandés par lʼOMS peuvent être utilisés pour dépister la tuberculose</t>
  </si>
  <si>
    <t xml:space="preserve">Conditionnelle </t>
  </si>
  <si>
    <t xml:space="preserve">Fournir un traitement contre la tuberculose </t>
  </si>
  <si>
    <t xml:space="preserve">Tuberculose principale cause de mortalité ; maintenir les protocoles de traitement de la tuberculose </t>
  </si>
  <si>
    <t>Prescrire un TPT (choisir parmi les différents traitements de TPT)</t>
  </si>
  <si>
    <t>Les options suivantes sont recommandées pour le traitement de lʼinfection tuberculeuse latente, indépendamment du statut VIH : traitement quotidien pendant 6 ou 9 mois à lʼisoniazide, ou traitement hebdomadaire pendant 3 mois à la rifapentine et à lʼisoniazide, ou traitement quotidien pendant 3 mois à lʼisoniazide et à la rifampicine ; un traitement quotidien pendant 1 mois à la rifapentine et à lʼisoniazide ou pendant 4 mois
à la rifampicine seule est également possible</t>
  </si>
  <si>
    <t>Forte ; conditionnelle</t>
  </si>
  <si>
    <t xml:space="preserve">Modéré à élevé ; faible à modéré </t>
  </si>
  <si>
    <t xml:space="preserve">Faire un test CrAg pour les clients symptomatiques </t>
  </si>
  <si>
    <t xml:space="preserve">Donner la priorité au dépistage de la méningite cryptococcique chez les clients symptomatiques </t>
  </si>
  <si>
    <t>Pour les adultes, les adolescents et les enfants vivant avec le VIH et suspectés dʼavoir un premier épisode de méningite cryptococcique, une ponction lombaire rapide avec mesure de la pression dʼouverture du LCR et dosage rapide de lʼantigène cryptococcique est lʼapproche diagnostique recommandée</t>
  </si>
  <si>
    <t xml:space="preserve">Forte  </t>
  </si>
  <si>
    <t xml:space="preserve">Adultes et adolescents : modéré ; enfants : faible </t>
  </si>
  <si>
    <t>Prescrire un traitement contre la cryptococcose (choisir parmi les différents protocoles de traitement)</t>
  </si>
  <si>
    <t xml:space="preserve">Traiter en priorité les clients présentant les symptômes de la méningite cryptococcique </t>
  </si>
  <si>
    <t>Une dose unique élevée (10 mg/kg) dʼamphotéricine B liposomale avec 14 jours de flucytosine (100 mg/kg par jour divisés en 4 doses) et de fluconazole (1 200 mg/jour pour les adultes ; 12 mg/kg par jour pour les enfants et les adolescents jusquʼà un maximum de 800 mg par jour) constitue le traitement dʼinduction recommandé pour traiter les personnes atteintes de méningite cryptococcique</t>
  </si>
  <si>
    <t>Maladie à VIH à un stade avancé (AHD)</t>
  </si>
  <si>
    <t>Soumettre les personnes atteintes au stade 3 ou 4, ou gravement atteintes dʼune infection invasive à pneumocoque (IIP) à un test LAM</t>
  </si>
  <si>
    <t>Un ensemble de mesures de lutte contre les AHD peut être proposé selon le stade, sans numération des CD4 si les ressources disponibles pour les mesurer sont limitées</t>
  </si>
  <si>
    <t xml:space="preserve">La recommandation porte sur lʼensemble des interventions ; voir lʼalgorithme pour lʼutilisation du test LAM </t>
  </si>
  <si>
    <t xml:space="preserve">https://tbksp.who.int/en/node/757 </t>
  </si>
  <si>
    <t>Faire un test CrAg aux clients des stades 3 et 4, et à ceux atteints dʼune IIP</t>
  </si>
  <si>
    <t>1. Le dépistage de lʼantigène cryptococcique suivi, sʼil est positif, dʼune thérapie antifongique préventive (21)3 pour prévenir le développement dʼune maladie cryptococcique invasive est recommandé avant dʼinitier ou de réinitier une thérapie antirétrovirale chez les adultes et les adolescents vivant avec le VIH et ayant un nombre de cellules CD4 inférieur à 100/mm&lt;sasup&gt;3&lt;/sasup&gt; ; 2. Cela peut être envisagé à partir dʼun seuil plus élevé de CD4 (200 cellules/mm&lt;sasup&gt;3&lt;/sasup&gt;)</t>
  </si>
  <si>
    <t xml:space="preserve">Modéré ; modéré </t>
  </si>
  <si>
    <t>Évaluer les CD4 chez les clients des stades 3 et 4 (nouvellement diagnostiqués avec un retard de plus de 90 jours)</t>
  </si>
  <si>
    <t>Lʼévaluation des CD4 peut être limitée aux clients des stades 1 et 2 afin de réduire le nombre de tests nécessaires ; à nʼappliquer que si des tests de dépistage de suivi et un ensemble de mesures prophylactiques sont disponibles</t>
  </si>
  <si>
    <t>Évaluer les CD4 chez les clients des stades 1 et 2 (nouvellement diagnostiqués avec un retard de plus de 90 jours)</t>
  </si>
  <si>
    <t>Soumettre les clients des stades 1 et 2 ayant un ayant un nombre de cellules CD4 inférieur à 200 à un test LAM</t>
  </si>
  <si>
    <t>Soumettre les clients des stades 1 et 2 ayant un ayant un nombre de cellules CD4 inférieur à 200 à un test CrAg</t>
  </si>
  <si>
    <t xml:space="preserve">Prescrire du fluconazole pour un traitement préventif </t>
  </si>
  <si>
    <t xml:space="preserve">Essentiel si le dépistage CrAg est mis en œuvre dans le cadre de lʼensemble des mesures </t>
  </si>
  <si>
    <t xml:space="preserve">Intégration </t>
  </si>
  <si>
    <t xml:space="preserve">Soumettre les clientes qui nʼont jamais été dépistées à un test Pap </t>
  </si>
  <si>
    <t xml:space="preserve">Inclusion dépendant du statut du programme de dépistage en cours ; premier test de dépistage recommandé : VPH </t>
  </si>
  <si>
    <t xml:space="preserve">Intervention de dépistage de première ligne si le test VPH nʼest pas disponible : voir ligne 51 </t>
  </si>
  <si>
    <t xml:space="preserve">Soumettre à un test de dépistage du papillomavirus les personnes qui nʼen ont jamais fait </t>
  </si>
  <si>
    <t xml:space="preserve">Recommandé comme test de dépistage primaire ; évaluation de lʼétat actuel du programme national de dépistage ; calcul du coût des algorithmes en tenant compte du temps de travail </t>
  </si>
  <si>
    <t>LʼOMS recommande dʼutiliser la détection de lʼADN du VPH comme test de dépistage primaire plutôt que lʼexamen visuel du col de lʼutérus après application dʼacide acétique (IVA) ou la cytologie dans les approches de dépistage et de traitement chez les femmes vivant avec le VIH</t>
  </si>
  <si>
    <t>Intégrer la prise en charge de lʼhypertension (conformément aux directives nationales)</t>
  </si>
  <si>
    <t>La prestation est intégrée, tandis que lʼétablissement de diagnostics et la fourniture de médicaments suivent les politiques nationales (telles que les plans nationaux dʼassurance maladie)</t>
  </si>
  <si>
    <t>Les soins pour le diabète et lʼhypertension peuvent être intégrés aux services de lutte contre le VIH</t>
  </si>
  <si>
    <t>Conditionnelle (à mettre à jour en 2025)</t>
  </si>
  <si>
    <t>Intégrer la prise en charge du diabète (conformément aux directives nationales)</t>
  </si>
  <si>
    <t>Intégrer les services de planification familiale (conformément aux directives nationales)</t>
  </si>
  <si>
    <t>Le planning familial est le pilier de la prévention de la transmission verticale</t>
  </si>
  <si>
    <t>Les services de lutte contre les infections sexuellement transmissibles (IST) et de planification familiale peuvent être intégrés dans les structures de soins du VIH</t>
  </si>
  <si>
    <t>Assurer une fois par an le dépistage du cancer du col de lʼutérus pour les femmes vivant avec le VIH (NIAC)</t>
  </si>
  <si>
    <t>Suivi et traçage</t>
  </si>
  <si>
    <t xml:space="preserve">Confirmer les coordonnées lors de chaque visite clinique ou lors de la collecte dʼun renouvellement de traitement antirétroviral </t>
  </si>
  <si>
    <t xml:space="preserve">Pratique courante ; pas de coût supplémentaire </t>
  </si>
  <si>
    <t>Pas de recommandation de lʼOMS</t>
  </si>
  <si>
    <t xml:space="preserve">Effectuer des recherches pour joindre par téléphone les clients dont les résultats de laboratoire sont anormaux </t>
  </si>
  <si>
    <t xml:space="preserve">Hiérarchisation requise des catégories de clients – voir texte de lʼOMS ; envisager la possibilité de dépister les personnes présentant une virémie de faible niveau </t>
  </si>
  <si>
    <t>Les programmes de lutte contre le VIH doivent mettre en œuvre des interventions permettant dʼidentifier les personnes qui se sont détournées des soins et de les aider
à se remobiliser</t>
  </si>
  <si>
    <t>Effectuer des recherches pour joindre par téléphone les personnes qui ne se sont pas rendues à leur rendez-vous depuis plus de 7/14/28 jours et qui entrent dans lʼune des catégories suivantes : personnes atteintes dʼinfections opportunistes actives, personnes au stade 4 ayant (re)commencé une thérapie antirétrovirale, personnes dont le nombre de cellules CD4 est inférieur à 200, enfants et les adolescents, femmes enceintes et femmes allaitantes</t>
  </si>
  <si>
    <t xml:space="preserve">Hiérarchisation requise des catégories de clients – voir texte de lʼOMS </t>
  </si>
  <si>
    <t>Pas de recommandation formelle. Texte : Les personnes qui sont en retard de sept jours calendaires ou plus
à un rendez-vous programmé doivent être retrouvées et rappelées. Bien quʼil faille sʼefforcer de retrouver toutes les personnes qui
ont manqué des rendez-vous et/ou dont les résultats sont anormaux, les groupes suivants doivent être considérés comme
prioritaires : 1) personnes ayant entamé un traitement au cours des 6 derniers mois et atteintes dʼune infection à VIH à un stade avancé, 2)
personnes dont les résultats sont anormaux, 3) personnes qui nʼont pas commencé leur traitement et 4) personnes qui sont en retard pour
les consultations cliniques ou les tests de laboratoire.</t>
  </si>
  <si>
    <t>Effectuer des recherches pour joindre par téléphone tous ceux qui ne se sont pas rendus à leur rendez-vous depuis plus de 28 jours</t>
  </si>
  <si>
    <t xml:space="preserve">Évaluer les coûts des méthodes employées pour retrouver les personnes en tenant compte des coûts de personnel </t>
  </si>
  <si>
    <t>Pas de recommandation formelle</t>
  </si>
  <si>
    <t>Effectuer des recherches pour se rendre au domicile des clients dont les résultats de laboratoire sont anormaux et qui ne répondent pas aux appels téléphoniques</t>
  </si>
  <si>
    <t>Effectuer des recherches pour se rendre au domicile des clients qui ne répondent pas aux appels téléphoniques et qui entrent dans lʼune des catégories suivantes : personnes atteintes dʼinfections opportunistes actives, personnes au stade 4 ayant (re)commencé une thérapie antirétrovirale, personnes dont le nombre de cellules CD4 est inférieur à 200, enfants et les adolescents, femmes enceintes et femmes allaitantes</t>
  </si>
  <si>
    <t>Effectuer des recherches pour se rendre au domicile des clients qui ne répondent pas aux appels téléphoniques et qui ne se sont pas rendus à leur rendez-vous depuis plus de 28 jours</t>
  </si>
  <si>
    <t>Soutien psychosocial/conseil</t>
  </si>
  <si>
    <t>Fournir des informations sur la thérapie antirétrovirale au début du traitement (ainsi que des explications sur ce quʼest la charge virale)</t>
  </si>
  <si>
    <t xml:space="preserve">À maintenir, mais il peut être nécessaire de sʼinterroger sur le choix de lʼintervenant devant fournir ces conseils et ces explications </t>
  </si>
  <si>
    <t xml:space="preserve">Des interventions visant à encourager lʼobservance doivent être fournies aux personnes sous thérapie antirétrovirale (interventions individuelles, pairs préidentifiés capables de conseiller, SMS, dispositifs de rappel, thérapies comportementales cognitives, compétences comportementales et facteurs déterminants du comportement) ; Note : mise à jour 2025 de la recommandation en attente </t>
  </si>
  <si>
    <t>Évaluer lʼobservance lors des visites dʼexamen clinique</t>
  </si>
  <si>
    <t>Explications sur ce quʼest la charge virale et préparation du choix du modèle de prestation différenciée de services par le clinicien lors de la visite précédant le test de charge virale</t>
  </si>
  <si>
    <t>Fournir des conseils plus détaillés aux personnes présentant une charge virale élevée afin de favoriser lʼobservance</t>
  </si>
  <si>
    <t xml:space="preserve">Pas de recommandation de lʼOMS – Texte </t>
  </si>
  <si>
    <t>Soutenir les processus de conseil relatifs à la manière dʼinformer les enfants de leur situation</t>
  </si>
  <si>
    <t>Évaluer la santé mentale au début de la thérapie antirétrovirale (si les services sont disponibles)</t>
  </si>
  <si>
    <t xml:space="preserve">Lʼévaluation et la prise en charge de la dépression doivent faire partie de lʼensemble des services de soins liés au VIH pour toutes les personnes vivant avec le VIH ; Note : mise à jour 2025 sur lʼintégration des services de santé mentale en attente </t>
  </si>
  <si>
    <t>Très faible</t>
  </si>
  <si>
    <t>Évaluer la santé mentale des personnes présentant une charge virale élevée (si des services sont disponibles)</t>
  </si>
  <si>
    <t>Évaluation de la santé mentale de tous les clients lors des visites cliniques</t>
  </si>
  <si>
    <t xml:space="preserve">DÉPISTAGE </t>
  </si>
  <si>
    <t>Produits sanguins</t>
  </si>
  <si>
    <t xml:space="preserve">Test obligatoire de tous les produits sanguins </t>
  </si>
  <si>
    <t>Important</t>
  </si>
  <si>
    <t>LʼOMS recommande que tous les dons de sang fassent lʼobjet dʼun dépistage des infections avant dʼêtre utilisés. Le dépistage du VIH, de lʼhépatite B, de lʼhépatite C et de la syphilis doit être obligatoire. Les tests sanguins doivent être effectués conformément aux exigences des systèmes de qualité</t>
  </si>
  <si>
    <t xml:space="preserve">https://www.who.int/news-room/fact-sheets/detail/blood-safety-and-availability </t>
  </si>
  <si>
    <t>En établissement</t>
  </si>
  <si>
    <t>Toutes les personnes présentant des signes/symptômes à tous les points dʼentrée des établissements</t>
  </si>
  <si>
    <t>Le dépistage en établissement est la pierre angulaire des services de dépistage du VIH</t>
  </si>
  <si>
    <t>Dans tous les contextes, le service de dépistage du VIH doit être proposé, aussi bien en milieu hospitalier que dans le cadre de consultations externes, aux clients présentant des symptômes et des conditions cliniques révélateurs dʼune infection à VIH ou liés à une telle infection. Dans les zones où le taux dʼinfection est élevé, un dépistage systématique du VIH doit être proposé à tous les clients (adultes,
adolescents et enfants) par tous les établissements de santé.
Dans les zones où le taux dʼinfection est faible, le dépistage du VIH doit être proposé par les établissements de santé aux clients qui présentent
des symptômes ou des conditions médicales susceptibles dʼêtre liés à une infection par le VIH, y compris
des symptômes de tuberculose, que les cas soient supposés ou confirmés.
Dans tous les contextes, le dépistage systématique du VIH doit être envisagé pour les personnes atteintes dʼune IST, dʼhépatite virale, de tuberculose, dans le cadre des consultations prénatales,
des cliniques offrant des services de lutte contre la malnutrition et dʼautres services de santé pour les populations clés.</t>
  </si>
  <si>
    <t xml:space="preserve">https://iris.who.int/bitstream/handle/10665/378162/9789240096394-eng.pdf?sequence=1 </t>
  </si>
  <si>
    <t>Première visite prénatale/premier test</t>
  </si>
  <si>
    <t>Important pour la femme et pour la prévention verticale</t>
  </si>
  <si>
    <t>Toutes les femmes enceintes doivent réaliser un test de dépistage du VIH, de la syphilis et de lʼantigène de surface de lʼhépatite B au moins une fois et le plus tôt possible, idéalement lors de la première consultation prénatale</t>
  </si>
  <si>
    <t xml:space="preserve">Test prénatal supplémentaire au troisième trimestre/à lʼaccouchement </t>
  </si>
  <si>
    <t>Important pour la femme (augmentation de la proportion des contaminations au cours de la grossesse) et pour la prévention verticale ; scénario 2 : considérer le niveau « minimum » pour les personnes âgées de moins de 25 ans</t>
  </si>
  <si>
    <t xml:space="preserve">Le test du VIH chez les femmes enceintes séronégatives doit idéalement être refait lors dʼune consultation du troisième trimestre de la grossesse </t>
  </si>
  <si>
    <t>Tests postnatals pour toutes les femmes séronégatives qui allaitent : tous les 6 mois jusquʼà 6 semaines après lʼarrêt</t>
  </si>
  <si>
    <t>Les pays peuvent prévoir un test supplémentaire au cours de la période postnatale pour les mères allaitantes, par exemple 14 semaines, 6 mois ou 9 mois après lʼaccouchement dans les régions où le taux dʼinfection par le VIH est élevé, au sein des populations clés et pour les femmes qui ont un partenaire séropositif dont la charge virage nʼa pas été supprimée</t>
  </si>
  <si>
    <t>86-87</t>
  </si>
  <si>
    <t xml:space="preserve">Nourrissons exposés au VIH à 6 semaines et, en cas dʼallaitement, aux visites du PEV à 6, 9 et 18 mois </t>
  </si>
  <si>
    <t>Important pour la femme (augmentation de la proportion des contaminations au cours de la grossesse) et pour la prévention verticale</t>
  </si>
  <si>
    <t>Tous les nourrissons exposés au VIH doivent subir un test virologique à lʼâge de 4 à 6 semaines ou à la première occasion par la suite</t>
  </si>
  <si>
    <t xml:space="preserve">Élevé </t>
  </si>
  <si>
    <t xml:space="preserve">Tests supplémentaires à la naissance pour les nourrissons exposés au VIH </t>
  </si>
  <si>
    <t>Important pour la prévention et le traitement</t>
  </si>
  <si>
    <t>Lʼajout, à la naissance, du test NAT aux approches existantes de dépistage précoce peut être envisagé pour identifier
une infection par le VIH chez les nourrissons exposés</t>
  </si>
  <si>
    <t>Faible certitude</t>
  </si>
  <si>
    <t>clients atteints de tuberculose (nouvellement diagnostiqués)</t>
  </si>
  <si>
    <t>Incidence élevée chez les clients atteints de tuberculose</t>
  </si>
  <si>
    <t>Dans tous les contextes, le dépistage systématique du VIH doit être envisagé pour les cas dʼIST, dʼhépatite virale, de tuberculose, dans le cadre des soins prénatals, des cliniques offrant des services de lutte contre la malnutrition et dʼautres services de santé pour les populations clés.</t>
  </si>
  <si>
    <t>clients atteints de tuberculose (tuberculose présumée)</t>
  </si>
  <si>
    <t>clients atteints dʼune IST (nouvellement diagnostiquée)</t>
  </si>
  <si>
    <t>Vulnérabilité accrue et rapports sexuels non protégés connus</t>
  </si>
  <si>
    <t>Dans tous les contextes, le dépistage systématique du VIH doit être envisagé pour les cas d'IST, dʼhépatite virale, de tuberculose, dans le cadre des soins prénatals, des cliniques offrant des services de lutte contre la malnutrition et dʼautres services de santé pour les populations clés.</t>
  </si>
  <si>
    <t xml:space="preserve">Hépatite B ou C (nouvellement diagnostiquée) </t>
  </si>
  <si>
    <t>Populations à forte incidence</t>
  </si>
  <si>
    <t>Dans tous les contextes, le dépistage systématique du VIH doit être envisagé pour les cas dʼIST, d'hépatite virale, de tuberculose, dans le cadre des soins prénatals, des cliniques offrant des services de lutte contre la malnutrition et dʼautres services de santé pour les populations clés.</t>
  </si>
  <si>
    <t>Hospitalisation (nouvelle admission)</t>
  </si>
  <si>
    <t>Comportements exposant à une vulnérabilité accrue</t>
  </si>
  <si>
    <t>Dans tous les contextes, le service de dépistage du VIH doit être proposé, aussi bien en milieu hospitalier que dans le cadre de consultations externes, aux clients présentant des symptômes et des conditions cliniques révélateurs dʼune infection à VIH ou liés à une telle infection</t>
  </si>
  <si>
    <t>Enfants dans les cliniques offrant des services de lutte contre la malnutrition</t>
  </si>
  <si>
    <t>Point dʼentrée connu pour les enfants porteurs du VIH, mais non diagnostiqués</t>
  </si>
  <si>
    <t>Dans les régions où le taux dʼinfection par le VIH est élevé, les nourrissons et les enfants dont le statut sérologique VIH est inconnu et qui sont hospitalisés ou qui sont amenés dans des cliniques offrant des services de lutte contre la malnutrition doivent être systématiquement soumis à un test de dépistage du VIH</t>
  </si>
  <si>
    <t>xxii</t>
  </si>
  <si>
    <t>Enfants dans les services de vaccination après avoir été identifiés comme potentiellement exposés et nʼayant pas été testés à 18 mois</t>
  </si>
  <si>
    <t>Dans les régions où le taux dʼinfection par le VIH est élevé, les nourrissons et les enfants dont le statut sérologique VIH est inconnu doivent être soumis à un test de dépistage du VIH par les services de consultation externe ou les centres de vaccination</t>
  </si>
  <si>
    <t>Faible</t>
  </si>
  <si>
    <t>Tous les clients de la planification familiale lors de leur initiation</t>
  </si>
  <si>
    <t>Population sexuellement active</t>
  </si>
  <si>
    <t>Tous les clients des services de planification familiale âgés de moins de 25 ans au moment de lʼinitiation, puis chaque année par la suite</t>
  </si>
  <si>
    <t>Tous les clients du planning familial lors de lʼinitiation, puis tous les deux ans et lors dʼun changement déclaré de partenaire</t>
  </si>
  <si>
    <t>Tous les clients des services de planification familiale lors de lʼinitiation, puis chaque année par la suite</t>
  </si>
  <si>
    <t xml:space="preserve">Conseil et dépistage volontaires et autodépistage du VIH mis à la disposition des clients (à limiter à une exposition annuelle/spécifique au risque) </t>
  </si>
  <si>
    <t>Vulnérabilité déclarée</t>
  </si>
  <si>
    <t>Conseil et dépistage volontaires et autodépistage du VIH mis à la disposition des clients (à nʼimporte quelle fréquence)</t>
  </si>
  <si>
    <t xml:space="preserve">Utilisateurs de la PrEP : 1 mois après la (re)mise en œuvre de la PrEP orale, puis tous les 6 mois </t>
  </si>
  <si>
    <t>Les personnes qui utilisent activement la PrEP doivent sʼautocontrôler ou se faire tester régulièrement (généralement tous les 2 ou 3 mois, selon le type de PrEP utilisé) ou, autant que nécessaire, lorsquʼelles recommencent à utiliser la PrEP.</t>
  </si>
  <si>
    <t xml:space="preserve">https://iris.who.int/bitstream/handle/10665/333850/9789240008540-eng.pdf?sequence=1 </t>
  </si>
  <si>
    <t xml:space="preserve">Utilisateurs de la PrEP : 1 mois après la (re)mise en œuvre de la PrEP orale, puis tous les 3 mois </t>
  </si>
  <si>
    <t xml:space="preserve">clients CMMV </t>
  </si>
  <si>
    <t>Un ensemble minimum de services, comprenant lʼéducation à une sexualité plus sûre, la promotion des préservatifs, lʼoffre de services de dépistage du VIH et la prise en charge des IST, doit être fourni en même temps que lʼintervention chirurgicale.</t>
  </si>
  <si>
    <t>En réseau (y compris en établissement, à distance et au sein de la communauté)</t>
  </si>
  <si>
    <t>client nouvellement diagnostiqué : Dépistage des partenaires sexuels grâce à la notification passive renforcée, à la fourniture de kits dʼautodépistage du VIH et à la possibilité de se faire tester dans les établissements de santé</t>
  </si>
  <si>
    <t>Partenaire exposé</t>
  </si>
  <si>
    <t>Les services aux partenaires doivent être proposés, avec lʼaide dʼun prestataire, à toutes les personnes séropositives dans le cadre dʼun ensemble complet et sollicité de tests, de soins et de mesures de prévention</t>
  </si>
  <si>
    <t>client nouvellement diagnostiqué : Dépistage des partenaires sexuels en recourant, avec lʼaide dʼun prestataire, à la notification pour dépistage en établissement (envisager la notification en personne/à distance et la collecte des autotests de dépistage du VIH aux points de prestation différenciée de services de thérapie antirétrovirale)</t>
  </si>
  <si>
    <t>client nouvellement diagnostiqué : Dépistage des partenaires sexuels en recourant, avec lʼaide dʼun prestataire, à la notification et en donnant la possibilité dʼêtre testé au sein de la communauté</t>
  </si>
  <si>
    <t>Femme nouvellement diagnostiquée: Enfants biologiques soumis à un test de dépistage en établissement ou test réalisé par la personne qui sʼoccupe dʼeux</t>
  </si>
  <si>
    <t xml:space="preserve">Le dépistage en réseau est recommandé pour les enfants biologiques des personnes séropositives, y compris dans le cadre du dépistage en réseau social (recommandation conditionnelle, faible degré de certitude), des services de dépistage au sein de la famille et du foyer, et des services pour les partenaires (recommandation forte, degré de certitude modéré). </t>
  </si>
  <si>
    <t>xviii</t>
  </si>
  <si>
    <t>Femme nouvellement diagnostiquée: Enfants biologiques dans la communauté</t>
  </si>
  <si>
    <t>Exposition possible</t>
  </si>
  <si>
    <t>client sous thérapie antirétrovirale ayant une charge virale supérieure à 1 000 ou recommençant une thérapie antirétrovirale après une interruption de plus de 3 mois : Dépistage des partenaires sexuels par notification passive renforcée avec fourniture de kits dʼautodépistage du VIH</t>
  </si>
  <si>
    <t>Potentiellement exposé</t>
  </si>
  <si>
    <t>Nouveau client du planning familial/cliente de consultation prénatale de moins de 25 ans : Dépistage des partenaires sexuels par notification passive renforcée avec fourniture de kits dʼautodépistage du VIH</t>
  </si>
  <si>
    <t>Nouveau client de la planification familiale/cliente de consultation prénatale sans distinction : Dépistage des partenaires sexuels par notification passive renforcée avec fourniture de kits dʼautodépistage du VIH</t>
  </si>
  <si>
    <t xml:space="preserve">Personnes nouvellement diagnostiquées ou sous thérapie antirétrovirale populations clés : Dépistage en réseau social simplifié, avec fourniture de kits dʼautodépistage du VIH </t>
  </si>
  <si>
    <t xml:space="preserve">Personnes nouvellement diagnostiquées ou sous thérapie antirétrovirale adolescentes et jeunes femmes: Dépistage en réseau social simplifié, avec fourniture de kits dʼautodépistage du VIH </t>
  </si>
  <si>
    <t>clients atteints dʼune IST, issus des populations ne satisfaisant pas aux objectifs 95-95-95 et séronégatifs au VIH : Dépistage des partenaires sexuels par notification passive renforcée avec fourniture de kits dʼautodépistage du VIH</t>
  </si>
  <si>
    <t>clients atteints dʼune IST et séronégatifs au VIH: Dépistage des partenaires sexuels par notification passive renforcée avec fourniture de kits dʼautodépistage du VIH</t>
  </si>
  <si>
    <t>clients atteints dʼune IST et séronégatifs au VIH: Dépistage des partenaires sexuels en recourant, avec lʼaide dʼun prestataire, à la notification pour dépistage en établissement (envisager la notification en personne/à distance)</t>
  </si>
  <si>
    <t>Au sein de la communauté (à distance et en personne)</t>
  </si>
  <si>
    <t>Toutes les populations de plus de 15 ans : Points de collecte communautaires de kits dʼautodépistage du VIH après autoenregistrement en ligne pour un test de dépistage (limité à une fois par an)</t>
  </si>
  <si>
    <t>Atteindre les populations vulnérables moins susceptibles dʼavoir accès aux établissements de santé</t>
  </si>
  <si>
    <t xml:space="preserve">Contextes où le taux dʼinfection par le VIH est élevé 
Outre lʼoffre systématique de dépistage en établissement, lʼOMS recommande la mise en place de services de dépistage du VIH au sein des communautés, avec un lien vers les services de prévention, de soins et de traitement, en particulier pour les populations clés (recommandation forte, faible degré de certitude). 
Contextes où le taux dʼinfection par le VIH est faible 
Outre lʼoffre de dépistage en établissement, lʼOMS recommande la mise en place de services communautaires de dépistage du VIH, avec un lien vers la prévention, les soins et le traitement, pour les populations clés (recommandation forte, faible degré de certitude). </t>
  </si>
  <si>
    <t>Toutes les populations ne répondant pas aux objectifs 95-95-95 : Points de collecte communautaires de kits dʼautodépistage du VIH après autoenregistrement en ligne pour un test de dépistage (limité à une fois par an)</t>
  </si>
  <si>
    <t>Populations clés: Points de collecte communautaires de kits dʼautodépistage du VIH après autoenregistrement en ligne pour un test de dépistage (limité à une fois par an)</t>
  </si>
  <si>
    <t xml:space="preserve">Outre lʼoffre systématique de dépistage en établissement, le dépistage communautaire du VIH, avec un lien vers la prévention, le traitement et les soins, doit être proposé aux populations clés dans tous les contextes </t>
  </si>
  <si>
    <t>xxi</t>
  </si>
  <si>
    <t>Messages, via médias sociaux et sites de sensibilisation précédemment utilisés, destinés à faire connaître la plateforme en ligne dʼaccès aux tests de dépistage du VIH, ciblage/segmentation harmonisés</t>
  </si>
  <si>
    <t xml:space="preserve">Populations clés : Points de contact et centres dʼaccueil à forte fréquentation gérés par des organisations communautaires </t>
  </si>
  <si>
    <t xml:space="preserve">Populations clés : Tous les points de contact et centres dʼaccueil précédents gérés par des organisations communautaires </t>
  </si>
  <si>
    <t>Adolescentes et jeunes femmes : sensibilisation ciblée aux services de dépistage du VIH (établissements dʼenseignement, centres pour la jeunesse)</t>
  </si>
  <si>
    <t>Hommes : sensibilisation ciblée aux services de dépistage du VIH (lieux fréquentés, centres de transport, bars)</t>
  </si>
  <si>
    <t>Hommes : les tests sur le lieu de travail sont proposés et financés par les lieux de travail</t>
  </si>
  <si>
    <t>Proposer des services de dépistage du VIH sur le lieu de travail est une stratégie efficace pour atteindre les hommes dans les contextes où le taux dʼinfection est élevé ; services à mettre en œuvre dans le cadre de politiques propres au lieu de travail qui garantissent la confidentialité et protègent les travailleurs contre la discrimination</t>
  </si>
  <si>
    <t>Enfants : sensibilisation ciblée aux services de dépistage du VIH (orphelinats, lieux de sécurité, etc.)</t>
  </si>
  <si>
    <t>Personnes incarcérées: à lʼentrée/à la sortie</t>
  </si>
  <si>
    <t>Personnes incarcérées: à lʼentrée/à la sortie et chaque année</t>
  </si>
  <si>
    <t>Adolescents (garçons) et jeunes hommes : sensibilisation ciblée aux services de dépistage du VIH (établissements dʼenseignement, centres pour la jeunesse)</t>
  </si>
  <si>
    <t xml:space="preserve">Test de récence </t>
  </si>
  <si>
    <t>Test de récence</t>
  </si>
  <si>
    <t xml:space="preserve">Ne pas utiliser dans les programmes de tests de routine </t>
  </si>
  <si>
    <t>Le test de récence de lʼinfection par le VIH nʼest pas recommandé dans le cadre des services de dépistage systématique du VIH</t>
  </si>
  <si>
    <t>PRÉVENTION</t>
  </si>
  <si>
    <t>Prophylaxie pour nourrissons</t>
  </si>
  <si>
    <t xml:space="preserve">Prophylaxie pour nourrissons (AZT et NVP) ; risque élevé, 6 premières semaines </t>
  </si>
  <si>
    <t xml:space="preserve">La prévention de la transmission de la mère à lʼenfant est une priorité ; le choix et la durée du traitement peuvent être simplifiés si la charge virale est connue et permet ainsi de caractériser le risque (élevé/faible) </t>
  </si>
  <si>
    <t>Les enfants nés de mères séropositives qui présentent un risque élevé de contracter le VHB doivent recevoir une double prophylaxie par AZT et NVP pendant les 6 premières semaines de leur vie, quʼils soient nourris au sein ou au lait maternisé</t>
  </si>
  <si>
    <t xml:space="preserve">Prophylaxie pour les nourrissons (AZT et NVP) ; risque élevé, semaines 7 à 12 </t>
  </si>
  <si>
    <t>Les nourrissons allaités au sein qui présentent un risque élevé de contracter une co-infection VIH/VHB, y compris ceux qui nʼont été identifiés comme exposés au VIH quʼaprès la naissance, doivent poursuivre la prophylaxie pour nourrissons pendant 6 semaines supplémentaires (soit un total de 12 semaines de prophylaxie pour nourrissons) en utilisant soit lʼAZT et la NVP, soit la NVP seule</t>
  </si>
  <si>
    <t>Prophylaxie infantile (AZT ou NVP) ; faible risque</t>
  </si>
  <si>
    <t>Les nourrissons dont les mères suivent une thérapie antirétrovirale et allaitent doivent bénéficier dʼune prophylaxie pour nourrissons de 6 semaines, consistant en un traitement quotidien à la NVP. Si les nourrissons ne sont pas nourris au lait maternel, ils doivent bénéficier pendant 4 à 6 semaines dʼune prophylaxie pour nourrissons, consistant en un traitement quotidien à la NVP (ou à lʼAZT en deux prises quotidiennes)</t>
  </si>
  <si>
    <t>PEP</t>
  </si>
  <si>
    <t>Prophylaxie postexposition (PEP) en établissement, conformément aux directives nationales</t>
  </si>
  <si>
    <t xml:space="preserve">PEP prioritaire en cas dʼexposition connue, y compris professionnelle </t>
  </si>
  <si>
    <t>Un traitement prophylactique postexposition (PEP) comprenant deux médicaments ARV est efficace, mais trois médicaments sont préférables</t>
  </si>
  <si>
    <t>Disponibilité de la PEP au niveau communautaire, par lʼintermédiaire des services de lutte contre la VBG, les services en faveur des populations clés qui sont maintenus</t>
  </si>
  <si>
    <t xml:space="preserve">Le moment auquel le traitement de PEP commence est capital et sa disponibilité au sein de la communauté en améliore donc lʼaccès (sites prioritaires intervenant dans les contextes de VBG, sites fréquentés par les populations clés)  </t>
  </si>
  <si>
    <t>La PEP au VIH doit être dispensée dans des structures communautaires</t>
  </si>
  <si>
    <t>https://iris.who.int/bitstream/handle/10665/378221/9789240095137-eng.pdf?sequence=1</t>
  </si>
  <si>
    <t>Préservatifs</t>
  </si>
  <si>
    <t>Disponibilité des préservatifs (et des lubrifiants) dans les établissements de santé</t>
  </si>
  <si>
    <t xml:space="preserve">Distribution de préservatifs dans les établissements de santé dans le cadre des prestations liées au VIH, aux IST et à la planification familiale </t>
  </si>
  <si>
    <t>Lʼutilisation correcte et systématique de préservatifs et de lubrifiants compatibles est recommandée pour toutes les populations clés afin de prévenir la transmission sexuelle du VIH et des IST</t>
  </si>
  <si>
    <t>Points de collecte communautaires de préservatifs (et de lubrifiants) pour les populations clés</t>
  </si>
  <si>
    <t xml:space="preserve">La distribution communautaire doit être axée sur les risques les plus élevés </t>
  </si>
  <si>
    <t>Pas de recommandation formelle de lʼOMS sur la distribution de préservatifs en tant que prestation de services</t>
  </si>
  <si>
    <t>Points de collecte communautaires de préservatifs (et de lubrifiants) pour toutes les populations</t>
  </si>
  <si>
    <t xml:space="preserve">Distribution communautaire souvent plus onéreuse (logistique) ; sʼassurer de la possibilité de couvrir les risques les plus élevés et étendre le service si les ressources le permettent </t>
  </si>
  <si>
    <t>Maintien de la PrEP</t>
  </si>
  <si>
    <t>Maintien de la PrEP orale en établissement pour les populations clés et les sérodiscordants connus qui en font un usage régulier, [lorsque la charge virale du partenaire...] – fourniture de 3 mois de traitement au minimum et test tous les 6 mois (possiblement autotest du VIH)</t>
  </si>
  <si>
    <t>Donner la priorité au maintien de la PrEP pour les personnes les plus exposées.</t>
  </si>
  <si>
    <t xml:space="preserve">La prophylaxie orale préexposition (PrEP) contenant du TDF doit être proposée comme option de prévention supplémentaire aux personnes exposées à un risque important dʼinfection par le VIH, dans le cadre dʼune approche mixte de prévention de la contamination ; pas de recommandations spécifiques sur la prestation de services pour la PrEP ; conseils sur la mise en œuvre </t>
  </si>
  <si>
    <t>https://www.who.int/publications/i/item/9789240031593; https://iris.who.int/bitstream/handle/10665/360861/9789240053694-eng.pdf?sequence=1</t>
  </si>
  <si>
    <t>Maintien de la PrEP orale en établissement pour les femmes enceintes et allaitantes ; fourniture de 3 mois de traitement au minimum et test tous les 6 mois (y compris tests dʼautodépistage du VIH)</t>
  </si>
  <si>
    <t xml:space="preserve">Maintien de la PrEP en tant que pilier de la PTME ; évaluation des antécédents dʼobservance des clientes </t>
  </si>
  <si>
    <t>Maintien de la PrEP orale en établissement pour les autres populations qui en font un usage régulier – fourniture de 3 mois de traitement au minimum et test tous les 6 mois (possiblement autotest du VIH)</t>
  </si>
  <si>
    <t xml:space="preserve">Étendre le maintien de la PrEP en établissement à toutes les personnes à risque si la couverture des femmes à haut risque, des femmes enceintes et des mères allaitantes est assurée. </t>
  </si>
  <si>
    <t xml:space="preserve">La prophylaxie préexposition (PrEP) orale contenant du TDF doit être proposée comme option de prévention supplémentaire aux personnes exposées à un risque important dʼinfection par le VIH, dans le cadre dʼune approche mixte de prévention de la contamination ; pas de recommandations spécifiques sur la prestation de services pour la PrEP ; conseils sur la mise en œuvre </t>
  </si>
  <si>
    <t>Examen clinique annuel des utilisateurs réguliers de la PrEP afin dʼévaluer la pertinence de son maintien, y compris dépistage et traitement des IST ainsi que test de dépistage du VIH</t>
  </si>
  <si>
    <t xml:space="preserve">Profiter de lʼoccasion pour démédicaliser lʼutilisation de la PrEP ; réduire la fréquence de lʼexamen clinique ; recourir à lʼautodépistage </t>
  </si>
  <si>
    <t xml:space="preserve">Pas de recommandation formelle de lʼOMS ; voir les conseils de mise en œuvre </t>
  </si>
  <si>
    <t xml:space="preserve">https://iris.who.int/bitstream/handle/10665/360861/9789240053694-eng.pdf?sequence=1 </t>
  </si>
  <si>
    <t>examen clinique semestriel de la PrEP pour le maintien de la PrEP pour ceux qui lʼutilisent régulièrement</t>
  </si>
  <si>
    <t xml:space="preserve">La fréquence de lʼexamen clinique peut être augmentée si les ressources sont disponibles </t>
  </si>
  <si>
    <t>Modèles individuels de DSD basés dans les établissements pour lʼentretien de la PrEP</t>
  </si>
  <si>
    <t>Optimiser les renouvellements plurimensuels de la PrEP orale ; dans lʼesprit même de lʼoffre de la PrEP, des services de prise en charge accélérée doivent être offerts dans les établissements pour assurer sa distribution</t>
  </si>
  <si>
    <t xml:space="preserve">Maintien personnalisé de la PrEP hors établissements (dans les centres de traitement hors établissements existants et maintenus offrant une prestation différenciée de services), y compris collecte des renouvellements et des tests dʼautodépistage du VIH </t>
  </si>
  <si>
    <t xml:space="preserve">Les modèles hors établissements peuvent entraîner des frais supplémentaires. Évaluer les modèles actuels et comparer leurs coûts </t>
  </si>
  <si>
    <t>Fournir des renouvellements de PrEP par le biais de services en ligne</t>
  </si>
  <si>
    <t xml:space="preserve">Les services en ligne peuvent entraîner des coûts supplémentaires. Évaluer les modèles actuels et comparer leurs coûts </t>
  </si>
  <si>
    <t xml:space="preserve">Conseils sur lʼobservance et la réduction des risques comportementaux à chaque visite clinique </t>
  </si>
  <si>
    <t xml:space="preserve">Identifier lʼintervenant qui dispense actuellement les conseils relatifs à la PrEP et sʼinterroger sur la nécessité éventuelle de modifier cette pratique. Les tâches peuvent-elles être partagées et décentralisées ? À quelle fréquence ? </t>
  </si>
  <si>
    <t>Maintenir lʼutilisation de lʼanneau vaginal de dapivirine dans le cadre de la PrEP</t>
  </si>
  <si>
    <t>Tenir compte des différences entre les méthodes orales et les technologies à longue durée dʼaction du point de vue de lʼefficacité et du coût ; lʼutilisation dʼune méthode plus coûteuse peut avoir une incidence sur la couverture</t>
  </si>
  <si>
    <t>Lʼanneau vaginal de dapivirine peut être proposé comme option de prévention supplémentaire pour les femmes exposées à un risque important dʼinfection par le VIH, dans le cadre dʼune approche de prévention mixte</t>
  </si>
  <si>
    <t xml:space="preserve">Continuer à fournir des informations sur les modalités de prévention du VIH par des produits injectables à longue durée dʼaction </t>
  </si>
  <si>
    <t xml:space="preserve">Tenir compte des différences entre les méthodes orales et les technologies à longue durée dʼaction du point de vue de lʼefficacité et du coût ; lʼutilisation dʼune méthode plus coûteuse peut avoir une incidence sur la couverture, mais celle-ci peut être plus efficace, en particulier dans les groupes à haut risque </t>
  </si>
  <si>
    <t>Le cabotégravir injectable à longue durée dʼaction peut être proposé comme option de prévention supplémentaire pour les personnes exposées à un risque important dʼinfection par le VIH, dans le cadre dʼune approche de prévention mixte</t>
  </si>
  <si>
    <t xml:space="preserve">https://iris.who.int/bitstream/handle/10665/360869/9789240054097-eng.pdf?sequence=1 </t>
  </si>
  <si>
    <t>Initiation (et réinitiation) de la PrEP</t>
  </si>
  <si>
    <t>Initiation de la PrEP orale pour les femmes enceintes et allaitantes sʼautodéclarant vulnérables (pas dʼévaluation des risques)</t>
  </si>
  <si>
    <t>Nouvelles initiations de la PrEP, en tant que pilier de la PTME, pour les femmes enceintes et allaitantes sʼidentifiant comme étant à haut risque ; augmenter la couverture de la PrEP si son maintien en faveur du groupe précité est assuré</t>
  </si>
  <si>
    <t>Initiation de la PrEP orale pour toutes les femmes enceintes et allaitantes à risque</t>
  </si>
  <si>
    <t xml:space="preserve">Étendre, en tant que pilier de la PTME, lʼinitiation de la PrEP en établissement à toutes les femmes enceintes et allaitantes, si le maintien de la couverture des mères à haut risque est assuré </t>
  </si>
  <si>
    <t>Initiation de la PrEP orale pour les populations clés</t>
  </si>
  <si>
    <t>Initier la PrEP en priorité parmi les populations clés ; augmenter la couverture de la PrEP si son maintien en faveur du groupe précité est assuré</t>
  </si>
  <si>
    <t>Initiation de la PrEP orale pour les adolescentes et les jeunes femmes sʼautodéclarant vulnérables (pas dʼévaluation des risques)</t>
  </si>
  <si>
    <t xml:space="preserve">Étendre lʼinitiation de la PrEP en établissement aux adolescentes et jeunes femmes si son maintien en faveur des catégories précitées et son initiation parmi les populations clés et les femmes enceintes et allaitantes sont assurés ; il sʼagit dʼun groupe supplémentaire important ; dans les pays où les objectifs 95-95-95 sont atteints et où le risque de transmission est plus faible </t>
  </si>
  <si>
    <t>Initiation de la PrEP orale pour dʼautres populations sʼautodéclarant vulnérables (pas dʼévaluation des risques)</t>
  </si>
  <si>
    <t xml:space="preserve">Cohorte supplémentaire potentiellement importante ; dans les pays où les objectifs 95-95-95 sont atteints et où le risque de transmission est plus faible ; mise en œuvre uniquement si le maintien et lʼinitiation en faveur des catégories à haut risque sont assurés </t>
  </si>
  <si>
    <t>Test de dépistage du VIH (rapide ou autotest) 1 à 3 mois après le début du traitement en cas dʼabsence dʼinfection aiguë</t>
  </si>
  <si>
    <t>Évaluer les taux de séropositivité dans la cohorte étudiée lors du premier test VIH à 1-3 mois ; risque plus faible dans les pays atteignant les objectifs 95-95-95</t>
  </si>
  <si>
    <t>Création de la demande de PrEP chez les personnes éligibles</t>
  </si>
  <si>
    <t xml:space="preserve">Lʼinvestissement dans la création de la demande doit se faire en fonction de la disponibilité des traitements de PrEP. Axer la création de la demande sur les populations les plus à risque </t>
  </si>
  <si>
    <t xml:space="preserve">Considérer lʼimpact du recours à des interventions de PrEP plus coûteuses sur la couverture </t>
  </si>
  <si>
    <t xml:space="preserve">Examiner lʼimpact sur la couverture de lʼutilisation des méthodes de PrEP les plus coûteuses par rapport à lʼutilisation des méthodes les plus efficaces </t>
  </si>
  <si>
    <t xml:space="preserve">Expliquer ce quʼest la PrEP et fournir des conseils sur la réduction des risques lors de son initiation </t>
  </si>
  <si>
    <t>Fournir des conseils sur la PrEP est essentiel pour garantir lʼobservance et la rétention ; il peut être utile de sʼinterroger sur le choix de lʼintervenant chargé de fournir ces conseils</t>
  </si>
  <si>
    <t>Pas de recommandation spécifique de lʼOMS</t>
  </si>
  <si>
    <t>Réduction des risques chez les personnes qui sʼinjectent des drogues</t>
  </si>
  <si>
    <t>Aiguilles stériles, seringues et naloxone à collecter dans lʼordre suivant : services en établissement, points de collecte hors établissements existants et maintenus offrant une prestation différenciée de services ou centres de services pour les populations clés</t>
  </si>
  <si>
    <t>Tous les individus des populations clés qui sʼinjectent des drogues doivent avoir accès à du matériel dʼinjection stérile dans le cadre de programmes dʼéchange dʼaiguilles et de seringues ; pas de recommandations spécifiques concernant la prestation de services</t>
  </si>
  <si>
    <t>Aiguilles et seringues stériles et naloxone dans lʼordre suivant : lieux communautaires où les membres de la communauté peuvent collecter et distribuer, lieux où sont mis en œuvre les programmes de sensibilisation de la communauté</t>
  </si>
  <si>
    <t>Maintien du renouvellement des traitements dʼentretien par agonistes des opioïdes (OAMT) pour les personnes qui sʼinjectent des drogues et qui sont déjà sous traitement antirétroviral</t>
  </si>
  <si>
    <t>Toutes les personnes des populations clés qui sont dépendantes des opioïdes doivent pouvoir bénéficier dʼun traitement de substitution aux opioïdes, conformément aux recommandations de lʼOMS</t>
  </si>
  <si>
    <t xml:space="preserve">Initiation et maintien du renouvellement des OAMT pour les personnes qui sʼinjectent des drogues </t>
  </si>
  <si>
    <t>CMMV</t>
  </si>
  <si>
    <t>Services intégrés de CMMV dans les contextes/districts où le taux de prévalence du VIH est élevé et où la prévalence de la circoncision est faible</t>
  </si>
  <si>
    <t xml:space="preserve">Considération de la manière dont les services de CMMV sont fournis. Lʼintégration dans les services de chirurgie existants est-elle nécessaire ? Des adaptations sont-elles nécessaires quant au choix du/des prestataires des services de CMMV ? </t>
  </si>
  <si>
    <t>La circoncision masculine médicale volontaire (CMMV) doit continuer à être promue en tant quʼoption supplémentaire efficace dans le cadre dʼune approche de prévention mixte du VIH, pour les adolescents de 15 ans et plus et pour les hommes adultes, et dans les contextes dʼépidémie généralisée, afin de réduire le risque dʼinfection par le VIH lors de rapports hétérosexuels</t>
  </si>
  <si>
    <t>RESUME</t>
  </si>
  <si>
    <t>Composante</t>
  </si>
  <si>
    <t>Raisonnement</t>
  </si>
  <si>
    <t>Domaine du programme de lutte contre le VIH</t>
  </si>
  <si>
    <t xml:space="preserve">Commentaires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</si>
</sst>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font>
      <sz val="12"/>
      <color theme="1"/>
      <name val="Calibri"/>
      <family val="2"/>
      <scheme val="minor"/>
    </font>
    <font>
      <b/>
      <sz val="16"/>
      <color theme="1"/>
      <name val="Verdana"/>
      <family val="2"/>
    </font>
    <font>
      <sz val="12"/>
      <color theme="1"/>
      <name val="Verdana"/>
      <family val="2"/>
    </font>
    <font>
      <b/>
      <sz val="12"/>
      <color theme="1"/>
      <name val="Verdana"/>
      <family val="2"/>
    </font>
    <font>
      <b/>
      <sz val="12"/>
      <color theme="0"/>
      <name val="Verdana"/>
      <family val="2"/>
    </font>
    <font>
      <b/>
      <sz val="11"/>
      <color theme="1"/>
      <name val="Verdana"/>
      <family val="2"/>
    </font>
    <font>
      <sz val="11"/>
      <color theme="1"/>
      <name val="Verdana"/>
      <family val="2"/>
    </font>
    <font>
      <sz val="11"/>
      <name val="Verdana"/>
      <family val="2"/>
    </font>
    <font>
      <sz val="12"/>
      <name val="Verdana"/>
      <family val="2"/>
    </font>
    <font>
      <i/>
      <sz val="11"/>
      <color theme="1"/>
      <name val="Verdana"/>
      <family val="2"/>
    </font>
    <font>
      <sz val="12"/>
      <color rgb="FF000000"/>
      <name val="Verdana"/>
      <family val="2"/>
    </font>
    <font>
      <sz val="11"/>
      <color rgb="FF000000"/>
      <name val="Verdana"/>
      <family val="2"/>
    </font>
    <font>
      <b/>
      <sz val="12"/>
      <color theme="1"/>
      <name val="Calibri"/>
      <family val="2"/>
      <scheme val="minor"/>
    </font>
    <font>
      <b/>
      <sz val="14"/>
      <color theme="1"/>
      <name val="Verdana"/>
      <family val="2"/>
    </font>
    <font>
      <u/>
      <sz val="12"/>
      <color theme="10"/>
      <name val="Calibri"/>
      <family val="2"/>
      <scheme val="minor"/>
    </font>
    <font>
      <sz val="10"/>
      <color theme="1"/>
      <name val="Verdana"/>
      <family val="2"/>
    </font>
    <font>
      <u/>
      <sz val="8"/>
      <color theme="10"/>
      <name val="Verdana"/>
      <family val="2"/>
    </font>
    <font>
      <u/>
      <sz val="8"/>
      <color theme="10"/>
      <name val="Calibri"/>
      <family val="2"/>
      <scheme val="minor"/>
    </font>
    <font>
      <sz val="10"/>
      <name val="Verdana"/>
      <family val="2"/>
    </font>
    <font>
      <sz val="11"/>
      <color theme="0"/>
      <name val="Verdana"/>
      <family val="2"/>
    </font>
    <font>
      <i/>
      <sz val="11"/>
      <color theme="0"/>
      <name val="Verdana"/>
      <family val="2"/>
    </font>
    <font>
      <b/>
      <sz val="18"/>
      <color theme="0"/>
      <name val="Verdana"/>
      <family val="2"/>
    </font>
    <font>
      <sz val="13"/>
      <color theme="1"/>
      <name val="Helvetica Neue"/>
      <family val="2"/>
    </font>
  </fonts>
  <fills count="11">
    <fill>
      <patternFill patternType="none"/>
    </fill>
    <fill>
      <patternFill patternType="gray125"/>
    </fill>
    <fill>
      <patternFill patternType="solid">
        <fgColor rgb="FFE0001B"/>
        <bgColor indexed="64"/>
      </patternFill>
    </fill>
    <fill>
      <patternFill patternType="solid">
        <fgColor rgb="FF08BDBA"/>
        <bgColor indexed="64"/>
      </patternFill>
    </fill>
    <fill>
      <patternFill patternType="solid">
        <fgColor rgb="FF013B4F"/>
        <bgColor indexed="64"/>
      </patternFill>
    </fill>
    <fill>
      <patternFill patternType="solid">
        <fgColor rgb="FFF5F0E5"/>
        <bgColor indexed="64"/>
      </patternFill>
    </fill>
    <fill>
      <patternFill patternType="solid">
        <fgColor rgb="FFDCD2C3"/>
        <bgColor indexed="64"/>
      </patternFill>
    </fill>
    <fill>
      <patternFill patternType="solid">
        <fgColor theme="0"/>
        <bgColor indexed="64"/>
      </patternFill>
    </fill>
    <fill>
      <patternFill patternType="solid">
        <fgColor rgb="FF8EE6E4"/>
        <bgColor indexed="64"/>
      </patternFill>
    </fill>
    <fill>
      <patternFill patternType="solid">
        <fgColor rgb="FFD9F7F6"/>
        <bgColor indexed="64"/>
      </patternFill>
    </fill>
    <fill>
      <patternFill patternType="solid">
        <fgColor rgb="FF078E8C"/>
        <bgColor indexed="64"/>
      </patternFill>
    </fill>
  </fills>
  <borders count="4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right style="thin">
        <color indexed="64"/>
      </right>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bottom style="thin">
        <color indexed="64"/>
      </bottom>
      <diagonal/>
    </border>
    <border>
      <left style="medium">
        <color indexed="64"/>
      </left>
      <right/>
      <top/>
      <bottom/>
      <diagonal/>
    </border>
    <border>
      <left style="thin">
        <color indexed="64"/>
      </left>
      <right/>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4" fillId="0" borderId="0"/>
  </cellStyleXfs>
  <cellXfs count="166">
    <xf numFmtId="0" fontId="0" fillId="0" borderId="0" xfId="0"/>
    <xf numFmtId="0" fontId="0" fillId="0" borderId="9" xfId="0" applyBorder="1"/>
    <xf numFmtId="0" fontId="2" fillId="0" borderId="0" xfId="0" applyFont="1"/>
    <xf numFmtId="0" fontId="3" fillId="0" borderId="0" xfId="0" applyFont="1"/>
    <xf numFmtId="0" fontId="2" fillId="0" borderId="1" xfId="0" applyFont="1" applyBorder="1"/>
    <xf numFmtId="0" fontId="2" fillId="0" borderId="1" xfId="0" applyFont="1" applyBorder="1" applyAlignment="1">
      <alignment wrapText="1"/>
    </xf>
    <xf numFmtId="0" fontId="2" fillId="0" borderId="4" xfId="0" applyFont="1" applyBorder="1"/>
    <xf numFmtId="0" fontId="6" fillId="0" borderId="3" xfId="0" applyFont="1" applyBorder="1" applyAlignment="1">
      <alignment wrapText="1"/>
    </xf>
    <xf numFmtId="0" fontId="8" fillId="3" borderId="0" xfId="0" applyFont="1" applyFill="1"/>
    <xf numFmtId="0" fontId="4" fillId="4" borderId="0" xfId="0" applyFont="1" applyFill="1"/>
    <xf numFmtId="0" fontId="4" fillId="4" borderId="0" xfId="0" applyFont="1" applyFill="1" applyAlignment="1">
      <alignment wrapText="1"/>
    </xf>
    <xf numFmtId="0" fontId="6" fillId="0" borderId="3" xfId="0" applyFont="1" applyBorder="1"/>
    <xf numFmtId="0" fontId="6" fillId="0" borderId="8" xfId="0" applyFont="1" applyBorder="1"/>
    <xf numFmtId="0" fontId="5" fillId="5" borderId="1" xfId="0" applyFont="1" applyFill="1" applyBorder="1"/>
    <xf numFmtId="0" fontId="3" fillId="6" borderId="11" xfId="0" applyFont="1" applyFill="1" applyBorder="1"/>
    <xf numFmtId="0" fontId="3" fillId="6" borderId="10" xfId="0" applyFont="1" applyFill="1" applyBorder="1"/>
    <xf numFmtId="0" fontId="3" fillId="6" borderId="12" xfId="0" applyFont="1" applyFill="1" applyBorder="1"/>
    <xf numFmtId="0" fontId="3" fillId="5" borderId="13" xfId="0" applyFont="1" applyFill="1" applyBorder="1" applyAlignment="1">
      <alignment wrapText="1"/>
    </xf>
    <xf numFmtId="0" fontId="2" fillId="5" borderId="1" xfId="0" applyFont="1" applyFill="1" applyBorder="1" applyAlignment="1">
      <alignment wrapText="1"/>
    </xf>
    <xf numFmtId="0" fontId="2" fillId="5" borderId="14" xfId="0" applyFont="1" applyFill="1" applyBorder="1" applyAlignment="1">
      <alignment wrapText="1"/>
    </xf>
    <xf numFmtId="0" fontId="3" fillId="5" borderId="15" xfId="0" applyFont="1" applyFill="1" applyBorder="1" applyAlignment="1">
      <alignment wrapText="1"/>
    </xf>
    <xf numFmtId="0" fontId="2" fillId="5" borderId="3" xfId="0" applyFont="1" applyFill="1" applyBorder="1" applyAlignment="1">
      <alignment wrapText="1"/>
    </xf>
    <xf numFmtId="0" fontId="2" fillId="5" borderId="16" xfId="0" applyFont="1" applyFill="1" applyBorder="1" applyAlignment="1">
      <alignment wrapText="1"/>
    </xf>
    <xf numFmtId="0" fontId="1" fillId="6" borderId="0" xfId="0" applyFont="1" applyFill="1"/>
    <xf numFmtId="0" fontId="2" fillId="5" borderId="0" xfId="0" applyFont="1" applyFill="1"/>
    <xf numFmtId="0" fontId="2" fillId="5" borderId="0" xfId="0" applyFont="1" applyFill="1" applyAlignment="1">
      <alignment wrapText="1"/>
    </xf>
    <xf numFmtId="0" fontId="10" fillId="5" borderId="0" xfId="0" applyFont="1" applyFill="1" applyAlignment="1">
      <alignment wrapText="1"/>
    </xf>
    <xf numFmtId="0" fontId="3" fillId="5" borderId="0" xfId="0" applyFont="1" applyFill="1" applyAlignment="1">
      <alignment wrapText="1"/>
    </xf>
    <xf numFmtId="0" fontId="5" fillId="5" borderId="2" xfId="0" applyFont="1" applyFill="1" applyBorder="1"/>
    <xf numFmtId="0" fontId="2" fillId="6" borderId="0" xfId="0" applyFont="1" applyFill="1"/>
    <xf numFmtId="0" fontId="6" fillId="0" borderId="1" xfId="0" applyFont="1" applyBorder="1"/>
    <xf numFmtId="0" fontId="0" fillId="0" borderId="0" xfId="0" applyAlignment="1">
      <alignment wrapText="1"/>
    </xf>
    <xf numFmtId="0" fontId="13" fillId="0" borderId="17" xfId="0" applyFont="1" applyBorder="1" applyAlignment="1">
      <alignment vertical="center"/>
    </xf>
    <xf numFmtId="0" fontId="5" fillId="5" borderId="18" xfId="0" applyFont="1" applyFill="1" applyBorder="1" applyAlignment="1">
      <alignment vertical="center" wrapText="1"/>
    </xf>
    <xf numFmtId="0" fontId="6" fillId="5" borderId="20" xfId="0" applyFont="1" applyFill="1" applyBorder="1" applyAlignment="1">
      <alignment vertical="center" wrapText="1"/>
    </xf>
    <xf numFmtId="0" fontId="3" fillId="7" borderId="18" xfId="0" applyFont="1" applyFill="1" applyBorder="1" applyAlignment="1">
      <alignment vertical="center"/>
    </xf>
    <xf numFmtId="0" fontId="6" fillId="7" borderId="19" xfId="0" applyFont="1" applyFill="1" applyBorder="1" applyAlignment="1">
      <alignment vertical="center" wrapText="1"/>
    </xf>
    <xf numFmtId="0" fontId="9" fillId="7" borderId="20" xfId="0" applyFont="1" applyFill="1" applyBorder="1" applyAlignment="1">
      <alignment vertical="center" wrapText="1"/>
    </xf>
    <xf numFmtId="0" fontId="3" fillId="7" borderId="18" xfId="0" applyFont="1" applyFill="1" applyBorder="1" applyAlignment="1">
      <alignment vertical="center" wrapText="1"/>
    </xf>
    <xf numFmtId="0" fontId="6" fillId="7" borderId="20" xfId="0" applyFont="1" applyFill="1" applyBorder="1" applyAlignment="1">
      <alignment vertical="center" wrapText="1"/>
    </xf>
    <xf numFmtId="0" fontId="6" fillId="7" borderId="19" xfId="0" applyFont="1" applyFill="1" applyBorder="1" applyAlignment="1">
      <alignment horizontal="left" vertical="center" wrapText="1"/>
    </xf>
    <xf numFmtId="0" fontId="6" fillId="7" borderId="20" xfId="0" applyFont="1" applyFill="1" applyBorder="1" applyAlignment="1">
      <alignment horizontal="left" vertical="center" wrapText="1"/>
    </xf>
    <xf numFmtId="0" fontId="3" fillId="7" borderId="21" xfId="0" applyFont="1" applyFill="1" applyBorder="1" applyAlignment="1">
      <alignment vertical="center" wrapText="1"/>
    </xf>
    <xf numFmtId="0" fontId="6" fillId="7" borderId="22" xfId="0" applyFont="1" applyFill="1" applyBorder="1" applyAlignment="1">
      <alignment vertical="center" wrapText="1"/>
    </xf>
    <xf numFmtId="0" fontId="9" fillId="3" borderId="22" xfId="0" applyFont="1" applyFill="1" applyBorder="1" applyAlignment="1">
      <alignment horizontal="left" vertical="center" wrapText="1"/>
    </xf>
    <xf numFmtId="0" fontId="9" fillId="5" borderId="22" xfId="0" applyFont="1" applyFill="1" applyBorder="1" applyAlignment="1">
      <alignment horizontal="left" vertical="center" wrapText="1"/>
    </xf>
    <xf numFmtId="0" fontId="9" fillId="6" borderId="22" xfId="0" applyFont="1" applyFill="1" applyBorder="1" applyAlignment="1">
      <alignment horizontal="left" vertical="center" wrapText="1"/>
    </xf>
    <xf numFmtId="0" fontId="6" fillId="7" borderId="22" xfId="0" applyFont="1" applyFill="1" applyBorder="1" applyAlignment="1">
      <alignment horizontal="left" vertical="center" wrapText="1"/>
    </xf>
    <xf numFmtId="0" fontId="11" fillId="7" borderId="19" xfId="0" applyFont="1" applyFill="1" applyBorder="1" applyAlignment="1">
      <alignment horizontal="left" vertical="center" wrapText="1"/>
    </xf>
    <xf numFmtId="0" fontId="11" fillId="7" borderId="20" xfId="0" applyFont="1" applyFill="1" applyBorder="1" applyAlignment="1">
      <alignment horizontal="left" vertical="center" wrapText="1"/>
    </xf>
    <xf numFmtId="0" fontId="2" fillId="0" borderId="0" xfId="0" applyFont="1" applyAlignment="1">
      <alignment wrapText="1"/>
    </xf>
    <xf numFmtId="0" fontId="6" fillId="0" borderId="1" xfId="0" applyFont="1" applyBorder="1" applyAlignment="1">
      <alignment horizontal="left" vertical="top" wrapText="1"/>
    </xf>
    <xf numFmtId="0" fontId="6" fillId="0" borderId="2" xfId="0" applyFont="1" applyBorder="1"/>
    <xf numFmtId="0" fontId="15" fillId="0" borderId="1" xfId="0" applyFont="1" applyBorder="1" applyAlignment="1">
      <alignment wrapText="1"/>
    </xf>
    <xf numFmtId="0" fontId="15" fillId="0" borderId="1" xfId="0" applyFont="1" applyBorder="1"/>
    <xf numFmtId="0" fontId="16" fillId="0" borderId="1" xfId="1" applyFont="1" applyBorder="1" applyAlignment="1">
      <alignment wrapText="1"/>
    </xf>
    <xf numFmtId="0" fontId="6" fillId="0" borderId="1" xfId="0" applyFont="1" applyBorder="1" applyAlignment="1">
      <alignment wrapText="1"/>
    </xf>
    <xf numFmtId="0" fontId="5" fillId="5" borderId="10" xfId="0" applyFont="1" applyFill="1" applyBorder="1"/>
    <xf numFmtId="0" fontId="5" fillId="5" borderId="3" xfId="0" applyFont="1" applyFill="1" applyBorder="1"/>
    <xf numFmtId="0" fontId="6" fillId="0" borderId="28" xfId="0" applyFont="1" applyBorder="1" applyAlignment="1">
      <alignment vertical="top"/>
    </xf>
    <xf numFmtId="0" fontId="6" fillId="0" borderId="29" xfId="0" applyFont="1" applyBorder="1" applyAlignment="1">
      <alignment wrapText="1"/>
    </xf>
    <xf numFmtId="0" fontId="6" fillId="0" borderId="29" xfId="0" applyFont="1" applyBorder="1"/>
    <xf numFmtId="0" fontId="6" fillId="0" borderId="10" xfId="0" applyFont="1" applyBorder="1" applyAlignment="1">
      <alignment wrapText="1"/>
    </xf>
    <xf numFmtId="0" fontId="6" fillId="0" borderId="10" xfId="0" applyFont="1" applyBorder="1"/>
    <xf numFmtId="0" fontId="9" fillId="0" borderId="3" xfId="0" applyFont="1" applyBorder="1" applyAlignment="1">
      <alignment wrapText="1"/>
    </xf>
    <xf numFmtId="0" fontId="6" fillId="0" borderId="1" xfId="0" applyFont="1" applyBorder="1" applyAlignment="1">
      <alignment horizontal="left" vertical="center" wrapText="1"/>
    </xf>
    <xf numFmtId="0" fontId="17" fillId="0" borderId="1" xfId="1" applyFont="1" applyBorder="1" applyAlignment="1">
      <alignment wrapText="1"/>
    </xf>
    <xf numFmtId="0" fontId="6" fillId="0" borderId="1" xfId="0" applyFont="1" applyBorder="1" applyAlignment="1">
      <alignment vertical="center" wrapText="1"/>
    </xf>
    <xf numFmtId="0" fontId="7" fillId="0" borderId="1" xfId="0" applyFont="1" applyBorder="1" applyAlignment="1">
      <alignment horizontal="left" vertical="top" wrapText="1"/>
    </xf>
    <xf numFmtId="0" fontId="7" fillId="0" borderId="1" xfId="0" applyFont="1" applyBorder="1" applyAlignment="1">
      <alignment horizontal="left" vertical="center" wrapText="1"/>
    </xf>
    <xf numFmtId="0" fontId="6" fillId="2" borderId="1" xfId="0" applyFont="1" applyFill="1" applyBorder="1"/>
    <xf numFmtId="0" fontId="6" fillId="0" borderId="3" xfId="0" applyFont="1" applyBorder="1" applyAlignment="1">
      <alignment horizontal="left" vertical="center" wrapText="1"/>
    </xf>
    <xf numFmtId="0" fontId="6" fillId="0" borderId="10" xfId="0" applyFont="1" applyBorder="1" applyAlignment="1">
      <alignment horizontal="left" vertical="center" wrapText="1"/>
    </xf>
    <xf numFmtId="0" fontId="6" fillId="0" borderId="3" xfId="0" applyFont="1" applyBorder="1" applyAlignment="1">
      <alignment vertical="center" wrapText="1"/>
    </xf>
    <xf numFmtId="0" fontId="6" fillId="2" borderId="3" xfId="0" applyFont="1" applyFill="1" applyBorder="1"/>
    <xf numFmtId="0" fontId="18" fillId="0" borderId="1" xfId="0" applyFont="1" applyBorder="1" applyAlignment="1">
      <alignment wrapText="1"/>
    </xf>
    <xf numFmtId="0" fontId="6" fillId="0" borderId="1" xfId="0" applyFont="1" applyBorder="1" applyAlignment="1">
      <alignment vertical="top" wrapText="1"/>
    </xf>
    <xf numFmtId="0" fontId="6" fillId="0" borderId="10" xfId="0" applyFont="1" applyBorder="1" applyAlignment="1">
      <alignment vertical="top" wrapText="1"/>
    </xf>
    <xf numFmtId="0" fontId="15" fillId="0" borderId="1" xfId="0" applyFont="1" applyBorder="1" applyAlignment="1">
      <alignment horizontal="left" vertical="top" wrapText="1"/>
    </xf>
    <xf numFmtId="0" fontId="6" fillId="0" borderId="2" xfId="0" applyFont="1" applyBorder="1" applyAlignment="1">
      <alignment wrapText="1"/>
    </xf>
    <xf numFmtId="0" fontId="6" fillId="0" borderId="2" xfId="0" applyFont="1" applyBorder="1" applyAlignment="1">
      <alignment horizontal="left" vertical="center" wrapText="1"/>
    </xf>
    <xf numFmtId="0" fontId="6" fillId="0" borderId="7" xfId="0" applyFont="1" applyBorder="1" applyAlignment="1">
      <alignment wrapText="1"/>
    </xf>
    <xf numFmtId="0" fontId="6" fillId="2" borderId="7" xfId="0" applyFont="1" applyFill="1" applyBorder="1"/>
    <xf numFmtId="0" fontId="6" fillId="0" borderId="7" xfId="0" applyFont="1" applyBorder="1"/>
    <xf numFmtId="0" fontId="6" fillId="0" borderId="1" xfId="0" applyFont="1" applyBorder="1" applyAlignment="1">
      <alignment horizontal="left"/>
    </xf>
    <xf numFmtId="0" fontId="6" fillId="0" borderId="34" xfId="0" applyFont="1" applyBorder="1" applyAlignment="1">
      <alignment vertical="top"/>
    </xf>
    <xf numFmtId="0" fontId="6" fillId="0" borderId="8" xfId="0" applyFont="1" applyBorder="1" applyAlignment="1">
      <alignment vertical="top"/>
    </xf>
    <xf numFmtId="0" fontId="5" fillId="7" borderId="22" xfId="0" applyFont="1" applyFill="1" applyBorder="1" applyAlignment="1">
      <alignment vertical="center" wrapText="1"/>
    </xf>
    <xf numFmtId="0" fontId="9" fillId="8" borderId="22" xfId="0" applyFont="1" applyFill="1" applyBorder="1" applyAlignment="1">
      <alignment horizontal="left" vertical="center" wrapText="1"/>
    </xf>
    <xf numFmtId="0" fontId="9" fillId="9" borderId="22" xfId="0" applyFont="1" applyFill="1" applyBorder="1" applyAlignment="1">
      <alignment horizontal="left" vertical="center" wrapText="1"/>
    </xf>
    <xf numFmtId="0" fontId="4" fillId="3" borderId="0" xfId="0" applyFont="1" applyFill="1"/>
    <xf numFmtId="0" fontId="8" fillId="8" borderId="0" xfId="0" applyFont="1" applyFill="1"/>
    <xf numFmtId="0" fontId="8" fillId="9" borderId="0" xfId="0" applyFont="1" applyFill="1"/>
    <xf numFmtId="0" fontId="4" fillId="10" borderId="0" xfId="0" applyFont="1" applyFill="1"/>
    <xf numFmtId="0" fontId="19" fillId="10" borderId="19" xfId="0" applyFont="1" applyFill="1" applyBorder="1" applyAlignment="1">
      <alignment vertical="center" wrapText="1"/>
    </xf>
    <xf numFmtId="0" fontId="20" fillId="10" borderId="23" xfId="0" applyFont="1" applyFill="1" applyBorder="1" applyAlignment="1">
      <alignment horizontal="left" vertical="center" wrapText="1"/>
    </xf>
    <xf numFmtId="0" fontId="6" fillId="0" borderId="41" xfId="0" applyFont="1" applyBorder="1" applyAlignment="1">
      <alignment horizontal="left" vertical="top" wrapText="1"/>
    </xf>
    <xf numFmtId="0" fontId="7" fillId="0" borderId="42" xfId="0" applyFont="1" applyBorder="1" applyAlignment="1">
      <alignment horizontal="left" vertical="top" wrapText="1"/>
    </xf>
    <xf numFmtId="0" fontId="11" fillId="0" borderId="42" xfId="0" applyFont="1" applyBorder="1" applyAlignment="1">
      <alignment horizontal="left" vertical="top" wrapText="1"/>
    </xf>
    <xf numFmtId="0" fontId="6" fillId="0" borderId="24" xfId="0" applyFont="1" applyBorder="1" applyAlignment="1">
      <alignment horizontal="left" vertical="top" wrapText="1"/>
    </xf>
    <xf numFmtId="0" fontId="6" fillId="0" borderId="42" xfId="0" applyFont="1" applyBorder="1" applyAlignment="1">
      <alignment horizontal="left" vertical="top" wrapText="1"/>
    </xf>
    <xf numFmtId="0" fontId="6" fillId="0" borderId="43" xfId="0" applyFont="1" applyBorder="1" applyAlignment="1">
      <alignment horizontal="left" vertical="top" wrapText="1"/>
    </xf>
    <xf numFmtId="0" fontId="6" fillId="0" borderId="44" xfId="0" applyFont="1" applyBorder="1" applyAlignment="1">
      <alignment horizontal="left" vertical="top" wrapText="1"/>
    </xf>
    <xf numFmtId="0" fontId="6" fillId="0" borderId="44" xfId="0" applyFont="1" applyBorder="1" applyAlignment="1">
      <alignment horizontal="left" vertical="top"/>
    </xf>
    <xf numFmtId="0" fontId="0" fillId="0" borderId="1" xfId="0" applyBorder="1" applyAlignment="1">
      <alignment wrapText="1"/>
    </xf>
    <xf numFmtId="0" fontId="0" fillId="0" borderId="1" xfId="0" applyBorder="1"/>
    <xf numFmtId="0" fontId="15" fillId="0" borderId="1" xfId="0" applyFont="1" applyBorder="1" applyAlignment="1">
      <alignment horizontal="right"/>
    </xf>
    <xf numFmtId="0" fontId="3" fillId="3" borderId="42" xfId="0" applyFont="1" applyFill="1" applyBorder="1" applyAlignment="1">
      <alignment wrapText="1"/>
    </xf>
    <xf numFmtId="0" fontId="3" fillId="8" borderId="47" xfId="0" applyFont="1" applyFill="1" applyBorder="1" applyAlignment="1">
      <alignment wrapText="1"/>
    </xf>
    <xf numFmtId="0" fontId="3" fillId="9" borderId="47" xfId="0" applyFont="1" applyFill="1" applyBorder="1" applyAlignment="1">
      <alignment wrapText="1"/>
    </xf>
    <xf numFmtId="0" fontId="3" fillId="6" borderId="47" xfId="0" applyFont="1" applyFill="1" applyBorder="1" applyAlignment="1">
      <alignment wrapText="1"/>
    </xf>
    <xf numFmtId="0" fontId="3" fillId="5" borderId="48" xfId="0" applyFont="1" applyFill="1" applyBorder="1" applyAlignment="1">
      <alignment wrapText="1"/>
    </xf>
    <xf numFmtId="0" fontId="5" fillId="5" borderId="1" xfId="0" quotePrefix="1" applyFont="1" applyFill="1" applyBorder="1"/>
    <xf numFmtId="0" fontId="22" fillId="0" borderId="0" xfId="0" applyFont="1"/>
    <xf numFmtId="0" fontId="4" fillId="4" borderId="0" xfId="0" applyFont="1" applyFill="1" applyAlignment="1">
      <alignment horizontal="center"/>
    </xf>
    <xf numFmtId="0" fontId="0" fillId="0" borderId="0" xfId="0"/>
    <xf numFmtId="0" fontId="0" fillId="0" borderId="0" xfId="0" applyAlignment="1">
      <alignment horizontal="left" wrapText="1"/>
    </xf>
    <xf numFmtId="0" fontId="3" fillId="0" borderId="0" xfId="0" applyFont="1" applyAlignment="1">
      <alignment horizontal="left" wrapText="1"/>
    </xf>
    <xf numFmtId="0" fontId="4" fillId="4" borderId="0" xfId="0" applyFont="1" applyFill="1" applyAlignment="1">
      <alignment horizontal="center" vertical="top" wrapText="1"/>
    </xf>
    <xf numFmtId="0" fontId="6" fillId="0" borderId="42" xfId="0" applyFont="1" applyBorder="1" applyAlignment="1">
      <alignment horizontal="left" vertical="top" wrapText="1"/>
    </xf>
    <xf numFmtId="0" fontId="0" fillId="0" borderId="44" xfId="0" applyBorder="1"/>
    <xf numFmtId="0" fontId="5" fillId="0" borderId="30" xfId="0" applyFont="1" applyBorder="1" applyAlignment="1">
      <alignment horizontal="left" vertical="top"/>
    </xf>
    <xf numFmtId="0" fontId="0" fillId="0" borderId="36" xfId="0" applyBorder="1"/>
    <xf numFmtId="0" fontId="0" fillId="0" borderId="40" xfId="0" applyBorder="1"/>
    <xf numFmtId="0" fontId="6" fillId="0" borderId="11" xfId="0" applyFont="1" applyBorder="1" applyAlignment="1">
      <alignment horizontal="left" vertical="top"/>
    </xf>
    <xf numFmtId="0" fontId="0" fillId="0" borderId="32" xfId="0" applyBorder="1"/>
    <xf numFmtId="0" fontId="0" fillId="0" borderId="35" xfId="0" applyBorder="1"/>
    <xf numFmtId="0" fontId="6" fillId="0" borderId="11" xfId="0" applyFont="1" applyBorder="1" applyAlignment="1">
      <alignment horizontal="left" vertical="top" wrapText="1"/>
    </xf>
    <xf numFmtId="0" fontId="6" fillId="0" borderId="35" xfId="0" applyFont="1" applyBorder="1" applyAlignment="1">
      <alignment horizontal="left" vertical="top"/>
    </xf>
    <xf numFmtId="0" fontId="6" fillId="0" borderId="33" xfId="0" applyFont="1" applyBorder="1" applyAlignment="1">
      <alignment horizontal="left" vertical="top"/>
    </xf>
    <xf numFmtId="0" fontId="6" fillId="0" borderId="35" xfId="0" applyFont="1" applyBorder="1" applyAlignment="1">
      <alignment horizontal="left" vertical="top" wrapText="1"/>
    </xf>
    <xf numFmtId="0" fontId="4" fillId="4" borderId="11" xfId="0" applyFont="1" applyFill="1" applyBorder="1" applyAlignment="1">
      <alignment horizontal="center" vertical="top"/>
    </xf>
    <xf numFmtId="0" fontId="0" fillId="0" borderId="38" xfId="0" applyBorder="1"/>
    <xf numFmtId="0" fontId="0" fillId="0" borderId="39" xfId="0" applyBorder="1"/>
    <xf numFmtId="0" fontId="5" fillId="5" borderId="13" xfId="0" applyFont="1" applyFill="1" applyBorder="1" applyAlignment="1">
      <alignment horizontal="left"/>
    </xf>
    <xf numFmtId="0" fontId="5" fillId="5" borderId="1" xfId="0" applyFont="1" applyFill="1" applyBorder="1" applyAlignment="1">
      <alignment horizontal="left"/>
    </xf>
    <xf numFmtId="0" fontId="0" fillId="0" borderId="5" xfId="0" applyBorder="1"/>
    <xf numFmtId="0" fontId="0" fillId="0" borderId="7" xfId="0" applyBorder="1"/>
    <xf numFmtId="0" fontId="5" fillId="5" borderId="1" xfId="0" applyFont="1" applyFill="1" applyBorder="1" applyAlignment="1">
      <alignment horizontal="center"/>
    </xf>
    <xf numFmtId="0" fontId="12" fillId="5" borderId="2" xfId="0" applyFont="1" applyFill="1" applyBorder="1" applyAlignment="1">
      <alignment horizontal="center" wrapText="1"/>
    </xf>
    <xf numFmtId="0" fontId="12" fillId="5" borderId="31" xfId="0" applyFont="1" applyFill="1" applyBorder="1" applyAlignment="1">
      <alignment horizontal="center"/>
    </xf>
    <xf numFmtId="0" fontId="0" fillId="0" borderId="27" xfId="0" applyBorder="1"/>
    <xf numFmtId="0" fontId="5" fillId="0" borderId="18" xfId="0" applyFont="1" applyBorder="1" applyAlignment="1">
      <alignment horizontal="left" vertical="top"/>
    </xf>
    <xf numFmtId="0" fontId="0" fillId="0" borderId="19" xfId="0" applyBorder="1"/>
    <xf numFmtId="0" fontId="5" fillId="5" borderId="1" xfId="0" applyFont="1" applyFill="1" applyBorder="1" applyAlignment="1">
      <alignment horizontal="center" wrapText="1"/>
    </xf>
    <xf numFmtId="0" fontId="0" fillId="0" borderId="5" xfId="0" applyBorder="1" applyAlignment="1">
      <alignment wrapText="1"/>
    </xf>
    <xf numFmtId="0" fontId="0" fillId="0" borderId="7" xfId="0" applyBorder="1" applyAlignment="1">
      <alignment wrapText="1"/>
    </xf>
    <xf numFmtId="0" fontId="21" fillId="10" borderId="45" xfId="0" applyFont="1" applyFill="1" applyBorder="1" applyAlignment="1">
      <alignment horizontal="center"/>
    </xf>
    <xf numFmtId="0" fontId="21" fillId="10" borderId="46" xfId="0" applyFont="1" applyFill="1" applyBorder="1" applyAlignment="1">
      <alignment horizontal="center"/>
    </xf>
    <xf numFmtId="0" fontId="5" fillId="5" borderId="0" xfId="0" applyFont="1" applyFill="1" applyAlignment="1">
      <alignment horizontal="center" vertical="center" wrapText="1"/>
    </xf>
    <xf numFmtId="0" fontId="5" fillId="5" borderId="37" xfId="0" applyFont="1" applyFill="1" applyBorder="1" applyAlignment="1">
      <alignment horizontal="center" vertical="center" wrapText="1"/>
    </xf>
    <xf numFmtId="0" fontId="5" fillId="5" borderId="5" xfId="0" applyFont="1" applyFill="1" applyBorder="1" applyAlignment="1">
      <alignment horizontal="left"/>
    </xf>
    <xf numFmtId="0" fontId="5" fillId="5" borderId="7" xfId="0" applyFont="1" applyFill="1" applyBorder="1" applyAlignment="1">
      <alignment horizontal="left"/>
    </xf>
    <xf numFmtId="0" fontId="5" fillId="5" borderId="10" xfId="0" applyFont="1" applyFill="1" applyBorder="1" applyAlignment="1">
      <alignment horizontal="left"/>
    </xf>
    <xf numFmtId="0" fontId="3" fillId="5" borderId="26" xfId="0" applyFont="1" applyFill="1" applyBorder="1" applyAlignment="1">
      <alignment horizontal="center"/>
    </xf>
    <xf numFmtId="0" fontId="3" fillId="5" borderId="6" xfId="0" applyFont="1" applyFill="1" applyBorder="1" applyAlignment="1">
      <alignment horizontal="center" wrapText="1"/>
    </xf>
    <xf numFmtId="0" fontId="4" fillId="4" borderId="24" xfId="0" applyFont="1" applyFill="1" applyBorder="1" applyAlignment="1">
      <alignment horizontal="center" vertical="top" wrapText="1"/>
    </xf>
    <xf numFmtId="0" fontId="0" fillId="0" borderId="25" xfId="0" applyBorder="1"/>
    <xf numFmtId="0" fontId="5" fillId="5" borderId="11" xfId="0" applyFont="1" applyFill="1" applyBorder="1" applyAlignment="1">
      <alignment horizontal="left"/>
    </xf>
    <xf numFmtId="0" fontId="5" fillId="5" borderId="10" xfId="0" applyFont="1" applyFill="1" applyBorder="1" applyAlignment="1">
      <alignment horizontal="left" wrapText="1"/>
    </xf>
    <xf numFmtId="0" fontId="5" fillId="5" borderId="10" xfId="0" applyFont="1" applyFill="1" applyBorder="1" applyAlignment="1">
      <alignment horizontal="center"/>
    </xf>
    <xf numFmtId="0" fontId="2" fillId="0" borderId="0" xfId="0" applyFont="1"/>
    <xf numFmtId="0" fontId="3" fillId="5" borderId="10" xfId="0" applyFont="1" applyFill="1" applyBorder="1" applyAlignment="1">
      <alignment horizontal="center" wrapText="1"/>
    </xf>
    <xf numFmtId="0" fontId="2" fillId="0" borderId="0" xfId="0" applyFont="1" applyAlignment="1">
      <alignment wrapText="1"/>
    </xf>
    <xf numFmtId="0" fontId="3" fillId="5" borderId="12" xfId="0" applyFont="1" applyFill="1" applyBorder="1" applyAlignment="1">
      <alignment horizontal="center"/>
    </xf>
    <xf numFmtId="0" fontId="5" fillId="5" borderId="10" xfId="0" applyFont="1" applyFill="1" applyBorder="1" applyAlignment="1">
      <alignment horizontal="center" wrapText="1"/>
    </xf>
  </cellXfs>
  <cellStyles count="2">
    <cellStyle name="Hyperlink" xfId="1" builtinId="8"/>
    <cellStyle name="Normal" xfId="0" builtinId="0"/>
  </cellStyles>
  <dxfs count="30">
    <dxf>
      <fill>
        <patternFill>
          <bgColor rgb="FFDCD2C3"/>
        </patternFill>
      </fill>
    </dxf>
    <dxf>
      <fill>
        <patternFill>
          <bgColor rgb="FFF5F0E5"/>
        </patternFill>
      </fill>
    </dxf>
    <dxf>
      <fill>
        <patternFill>
          <bgColor rgb="FFD9F7F6"/>
        </patternFill>
      </fill>
    </dxf>
    <dxf>
      <fill>
        <patternFill>
          <bgColor rgb="FF8EE6E4"/>
        </patternFill>
      </fill>
    </dxf>
    <dxf>
      <fill>
        <patternFill>
          <bgColor rgb="FF08BDBA"/>
        </patternFill>
      </fill>
    </dxf>
    <dxf>
      <fill>
        <patternFill>
          <bgColor rgb="FFDCD2C3"/>
        </patternFill>
      </fill>
    </dxf>
    <dxf>
      <fill>
        <patternFill>
          <bgColor rgb="FFF5F0E5"/>
        </patternFill>
      </fill>
    </dxf>
    <dxf>
      <fill>
        <patternFill>
          <bgColor rgb="FFD9F7F6"/>
        </patternFill>
      </fill>
    </dxf>
    <dxf>
      <fill>
        <patternFill>
          <bgColor rgb="FF8EE6E4"/>
        </patternFill>
      </fill>
    </dxf>
    <dxf>
      <fill>
        <patternFill>
          <bgColor rgb="FF08BDBA"/>
        </patternFill>
      </fill>
    </dxf>
    <dxf>
      <fill>
        <patternFill>
          <bgColor rgb="FFD9F7F6"/>
        </patternFill>
      </fill>
    </dxf>
    <dxf>
      <fill>
        <patternFill>
          <bgColor rgb="FF8EE6E4"/>
        </patternFill>
      </fill>
    </dxf>
    <dxf>
      <fill>
        <patternFill>
          <bgColor rgb="FF08BDBA"/>
        </patternFill>
      </fill>
    </dxf>
    <dxf>
      <fill>
        <patternFill>
          <bgColor rgb="FFDCD2C3"/>
        </patternFill>
      </fill>
    </dxf>
    <dxf>
      <fill>
        <patternFill>
          <bgColor rgb="FFF5F0E5"/>
        </patternFill>
      </fill>
    </dxf>
    <dxf>
      <fill>
        <patternFill>
          <bgColor rgb="FFDCD2C3"/>
        </patternFill>
      </fill>
    </dxf>
    <dxf>
      <fill>
        <patternFill>
          <bgColor rgb="FFF5F0E5"/>
        </patternFill>
      </fill>
    </dxf>
    <dxf>
      <fill>
        <patternFill>
          <bgColor rgb="FF08BDBA"/>
        </patternFill>
      </fill>
    </dxf>
    <dxf>
      <fill>
        <patternFill>
          <bgColor rgb="FF8EE6E4"/>
        </patternFill>
      </fill>
    </dxf>
    <dxf>
      <fill>
        <patternFill>
          <bgColor rgb="FFD9F7F6"/>
        </patternFill>
      </fill>
    </dxf>
    <dxf>
      <fill>
        <patternFill>
          <bgColor rgb="FFDCD2C3"/>
        </patternFill>
      </fill>
    </dxf>
    <dxf>
      <fill>
        <patternFill>
          <bgColor rgb="FFF5F0E5"/>
        </patternFill>
      </fill>
    </dxf>
    <dxf>
      <fill>
        <patternFill>
          <bgColor rgb="FF08BDBA"/>
        </patternFill>
      </fill>
    </dxf>
    <dxf>
      <fill>
        <patternFill>
          <bgColor rgb="FF8EE6E4"/>
        </patternFill>
      </fill>
    </dxf>
    <dxf>
      <fill>
        <patternFill>
          <bgColor rgb="FFD9F7F6"/>
        </patternFill>
      </fill>
    </dxf>
    <dxf>
      <fill>
        <patternFill>
          <bgColor rgb="FFD9F7F6"/>
        </patternFill>
      </fill>
    </dxf>
    <dxf>
      <fill>
        <patternFill>
          <bgColor rgb="FF8EE6E4"/>
        </patternFill>
      </fill>
    </dxf>
    <dxf>
      <fill>
        <patternFill>
          <bgColor rgb="FF08BDBA"/>
        </patternFill>
      </fill>
    </dxf>
    <dxf>
      <fill>
        <patternFill>
          <bgColor rgb="FFDCD2C3"/>
        </patternFill>
      </fill>
    </dxf>
    <dxf>
      <fill>
        <patternFill>
          <bgColor rgb="FFF5F0E5"/>
        </patternFill>
      </fill>
    </dxf>
  </dxfs>
  <tableStyles count="0" defaultTableStyle="TableStyleMedium2" defaultPivotStyle="PivotStyleLight16"/>
  <colors>
    <mruColors>
      <color rgb="FFD9F7F6"/>
      <color rgb="FF8EE6E4"/>
      <color rgb="FF08BDB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iasociety.sharepoint.com/sites/HIVProgrammes/Shared%20Documents/DSD/Decision%20Frameworks%20final/2025_Country%20planning%20framework_stabilization/LATEST%20VERSIONS_PATH%20TIER/TIER_version-7%20July.xlsx" TargetMode="External"/><Relationship Id="rId1" Type="http://schemas.openxmlformats.org/officeDocument/2006/relationships/externalLinkPath" Target="/sites/HIVProgrammes/Shared%20Documents/DSD/Decision%20Frameworks%20final/2025_Country%20planning%20framework_stabilization/LATEST%20VERSIONS_PATH%20TIER/TIER_version-7%20July.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OVERVIEW - Read this"/>
      <sheetName val="HOW TO USE THIS TOOL"/>
      <sheetName val="Scenario overview"/>
      <sheetName val="Tier overview"/>
      <sheetName val="TREATMENT"/>
      <sheetName val="TESTING"/>
      <sheetName val="PREVENTION"/>
      <sheetName val="SUMMARY"/>
      <sheetName val="ANNEX 1 TREATMENT"/>
      <sheetName val="ANNEX 2 TESTING"/>
      <sheetName val="ANNEX 3 PREVENTION"/>
    </sheetNames>
    <sheetDataSet>
      <sheetData sheetId="0" refreshError="1"/>
      <sheetData sheetId="1" refreshError="1"/>
      <sheetData sheetId="2" refreshError="1"/>
      <sheetData sheetId="3" refreshError="1">
        <row r="4">
          <cell r="A4" t="str">
            <v>Minimum</v>
          </cell>
        </row>
        <row r="5">
          <cell r="A5" t="str">
            <v>Standard</v>
          </cell>
        </row>
      </sheetData>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8" Type="http://schemas.openxmlformats.org/officeDocument/2006/relationships/hyperlink" Target="https://iris.who.int/bitstream/handle/10665/378162/9789240096394-eng.pdf?sequence=1" TargetMode="External"/><Relationship Id="rId13" Type="http://schemas.openxmlformats.org/officeDocument/2006/relationships/hyperlink" Target="https://iris.who.int/bitstream/handle/10665/378162/9789240096394-eng.pdf?sequence=1" TargetMode="External"/><Relationship Id="rId18" Type="http://schemas.openxmlformats.org/officeDocument/2006/relationships/hyperlink" Target="https://iris.who.int/bitstream/handle/10665/378162/9789240096394-eng.pdf?sequence=1" TargetMode="External"/><Relationship Id="rId26" Type="http://schemas.openxmlformats.org/officeDocument/2006/relationships/hyperlink" Target="https://iris.who.int/bitstream/handle/10665/378162/9789240096394-eng.pdf?sequence=1" TargetMode="External"/><Relationship Id="rId3" Type="http://schemas.openxmlformats.org/officeDocument/2006/relationships/hyperlink" Target="https://iris.who.int/bitstream/handle/10665/378162/9789240096394-eng.pdf?sequence=1" TargetMode="External"/><Relationship Id="rId21" Type="http://schemas.openxmlformats.org/officeDocument/2006/relationships/hyperlink" Target="https://iris.who.int/bitstream/handle/10665/378162/9789240096394-eng.pdf?sequence=1" TargetMode="External"/><Relationship Id="rId7" Type="http://schemas.openxmlformats.org/officeDocument/2006/relationships/hyperlink" Target="https://iris.who.int/bitstream/handle/10665/378162/9789240096394-eng.pdf?sequence=1" TargetMode="External"/><Relationship Id="rId12" Type="http://schemas.openxmlformats.org/officeDocument/2006/relationships/hyperlink" Target="https://iris.who.int/bitstream/handle/10665/378162/9789240096394-eng.pdf?sequence=1" TargetMode="External"/><Relationship Id="rId17" Type="http://schemas.openxmlformats.org/officeDocument/2006/relationships/hyperlink" Target="https://iris.who.int/bitstream/handle/10665/333850/9789240008540-eng.pdf?sequence=1" TargetMode="External"/><Relationship Id="rId25" Type="http://schemas.openxmlformats.org/officeDocument/2006/relationships/hyperlink" Target="https://iris.who.int/bitstream/handle/10665/378162/9789240096394-eng.pdf?sequence=1" TargetMode="External"/><Relationship Id="rId2" Type="http://schemas.openxmlformats.org/officeDocument/2006/relationships/hyperlink" Target="https://iris.who.int/bitstream/handle/10665/378162/9789240096394-eng.pdf?sequence=1" TargetMode="External"/><Relationship Id="rId16" Type="http://schemas.openxmlformats.org/officeDocument/2006/relationships/hyperlink" Target="https://iris.who.int/bitstream/handle/10665/333850/9789240008540-eng.pdf?sequence=1" TargetMode="External"/><Relationship Id="rId20" Type="http://schemas.openxmlformats.org/officeDocument/2006/relationships/hyperlink" Target="https://iris.who.int/bitstream/handle/10665/378162/9789240096394-eng.pdf?sequence=1" TargetMode="External"/><Relationship Id="rId29" Type="http://schemas.openxmlformats.org/officeDocument/2006/relationships/hyperlink" Target="https://iris.who.int/bitstream/handle/10665/378162/9789240096394-eng.pdf?sequence=1" TargetMode="External"/><Relationship Id="rId1" Type="http://schemas.openxmlformats.org/officeDocument/2006/relationships/hyperlink" Target="https://www.who.int/news-room/fact-sheets/detail/blood-safety-and-availability" TargetMode="External"/><Relationship Id="rId6" Type="http://schemas.openxmlformats.org/officeDocument/2006/relationships/hyperlink" Target="https://iris.who.int/bitstream/handle/10665/378162/9789240096394-eng.pdf?sequence=1" TargetMode="External"/><Relationship Id="rId11" Type="http://schemas.openxmlformats.org/officeDocument/2006/relationships/hyperlink" Target="https://iris.who.int/bitstream/handle/10665/378162/9789240096394-eng.pdf?sequence=1" TargetMode="External"/><Relationship Id="rId24" Type="http://schemas.openxmlformats.org/officeDocument/2006/relationships/hyperlink" Target="https://iris.who.int/bitstream/handle/10665/378162/9789240096394-eng.pdf?sequence=1" TargetMode="External"/><Relationship Id="rId32" Type="http://schemas.openxmlformats.org/officeDocument/2006/relationships/hyperlink" Target="https://iris.who.int/bitstream/handle/10665/378162/9789240096394-eng.pdf?sequence=1" TargetMode="External"/><Relationship Id="rId5" Type="http://schemas.openxmlformats.org/officeDocument/2006/relationships/hyperlink" Target="https://iris.who.int/bitstream/handle/10665/378162/9789240096394-eng.pdf?sequence=1" TargetMode="External"/><Relationship Id="rId15" Type="http://schemas.openxmlformats.org/officeDocument/2006/relationships/hyperlink" Target="https://iris.who.int/bitstream/handle/10665/333850/9789240008540-eng.pdf?sequence=1" TargetMode="External"/><Relationship Id="rId23" Type="http://schemas.openxmlformats.org/officeDocument/2006/relationships/hyperlink" Target="https://iris.who.int/bitstream/handle/10665/378162/9789240096394-eng.pdf?sequence=1" TargetMode="External"/><Relationship Id="rId28" Type="http://schemas.openxmlformats.org/officeDocument/2006/relationships/hyperlink" Target="https://iris.who.int/bitstream/handle/10665/378162/9789240096394-eng.pdf?sequence=1" TargetMode="External"/><Relationship Id="rId10" Type="http://schemas.openxmlformats.org/officeDocument/2006/relationships/hyperlink" Target="https://iris.who.int/bitstream/handle/10665/378162/9789240096394-eng.pdf?sequence=1" TargetMode="External"/><Relationship Id="rId19" Type="http://schemas.openxmlformats.org/officeDocument/2006/relationships/hyperlink" Target="https://iris.who.int/bitstream/handle/10665/378162/9789240096394-eng.pdf?sequence=1" TargetMode="External"/><Relationship Id="rId31" Type="http://schemas.openxmlformats.org/officeDocument/2006/relationships/hyperlink" Target="https://iris.who.int/bitstream/handle/10665/378162/9789240096394-eng.pdf?sequence=1" TargetMode="External"/><Relationship Id="rId4" Type="http://schemas.openxmlformats.org/officeDocument/2006/relationships/hyperlink" Target="https://iris.who.int/bitstream/handle/10665/378162/9789240096394-eng.pdf?sequence=1" TargetMode="External"/><Relationship Id="rId9" Type="http://schemas.openxmlformats.org/officeDocument/2006/relationships/hyperlink" Target="https://iris.who.int/bitstream/handle/10665/378162/9789240096394-eng.pdf?sequence=1" TargetMode="External"/><Relationship Id="rId14" Type="http://schemas.openxmlformats.org/officeDocument/2006/relationships/hyperlink" Target="https://iris.who.int/bitstream/handle/10665/378162/9789240096394-eng.pdf?sequence=1" TargetMode="External"/><Relationship Id="rId22" Type="http://schemas.openxmlformats.org/officeDocument/2006/relationships/hyperlink" Target="https://iris.who.int/bitstream/handle/10665/378162/9789240096394-eng.pdf?sequence=1" TargetMode="External"/><Relationship Id="rId27" Type="http://schemas.openxmlformats.org/officeDocument/2006/relationships/hyperlink" Target="https://iris.who.int/bitstream/handle/10665/378162/9789240096394-eng.pdf?sequence=1" TargetMode="External"/><Relationship Id="rId30" Type="http://schemas.openxmlformats.org/officeDocument/2006/relationships/hyperlink" Target="https://iris.who.int/bitstream/handle/10665/378162/9789240096394-eng.pdf?sequence=1" TargetMode="External"/></Relationships>
</file>

<file path=xl/worksheets/_rels/sheet11.xml.rels><?xml version="1.0" encoding="UTF-8" standalone="yes"?>
<Relationships xmlns="http://schemas.openxmlformats.org/package/2006/relationships"><Relationship Id="rId8" Type="http://schemas.openxmlformats.org/officeDocument/2006/relationships/hyperlink" Target="https://iris.who.int/bitstream/handle/10665/360861/9789240053694-eng.pdf?sequence=1" TargetMode="External"/><Relationship Id="rId13" Type="http://schemas.openxmlformats.org/officeDocument/2006/relationships/hyperlink" Target="https://www.who.int/publications/i/item/9789240031593" TargetMode="External"/><Relationship Id="rId18" Type="http://schemas.openxmlformats.org/officeDocument/2006/relationships/hyperlink" Target="https://www.who.int/publications/i/item/9789240031593" TargetMode="External"/><Relationship Id="rId3" Type="http://schemas.openxmlformats.org/officeDocument/2006/relationships/hyperlink" Target="https://www.who.int/publications/i/item/9789240031593" TargetMode="External"/><Relationship Id="rId21" Type="http://schemas.openxmlformats.org/officeDocument/2006/relationships/hyperlink" Target="https://iris.who.int/bitstream/handle/10665/333850/9789240008540-eng.pdf?sequence=1" TargetMode="External"/><Relationship Id="rId7" Type="http://schemas.openxmlformats.org/officeDocument/2006/relationships/hyperlink" Target="https://iris.who.int/bitstream/handle/10665/360861/9789240053694-eng.pdf?sequence=1" TargetMode="External"/><Relationship Id="rId12" Type="http://schemas.openxmlformats.org/officeDocument/2006/relationships/hyperlink" Target="https://iris.who.int/bitstream/handle/10665/360861/9789240053694-eng.pdf?sequence=1" TargetMode="External"/><Relationship Id="rId17" Type="http://schemas.openxmlformats.org/officeDocument/2006/relationships/hyperlink" Target="https://www.who.int/publications/i/item/9789240031593" TargetMode="External"/><Relationship Id="rId2" Type="http://schemas.openxmlformats.org/officeDocument/2006/relationships/hyperlink" Target="https://www.who.int/publications/i/item/9789240031593" TargetMode="External"/><Relationship Id="rId16" Type="http://schemas.openxmlformats.org/officeDocument/2006/relationships/hyperlink" Target="https://iris.who.int/bitstream/handle/10665/360869/9789240054097-eng.pdf?sequence=1" TargetMode="External"/><Relationship Id="rId20" Type="http://schemas.openxmlformats.org/officeDocument/2006/relationships/hyperlink" Target="https://www.who.int/publications/i/item/9789240031593" TargetMode="External"/><Relationship Id="rId1" Type="http://schemas.openxmlformats.org/officeDocument/2006/relationships/hyperlink" Target="https://www.who.int/publications/i/item/9789240031593" TargetMode="External"/><Relationship Id="rId6" Type="http://schemas.openxmlformats.org/officeDocument/2006/relationships/hyperlink" Target="https://www.who.int/publications/i/item/9789240031593" TargetMode="External"/><Relationship Id="rId11" Type="http://schemas.openxmlformats.org/officeDocument/2006/relationships/hyperlink" Target="https://iris.who.int/bitstream/handle/10665/360861/9789240053694-eng.pdf?sequence=1" TargetMode="External"/><Relationship Id="rId5" Type="http://schemas.openxmlformats.org/officeDocument/2006/relationships/hyperlink" Target="https://iris.who.int/bitstream/handle/10665/378221/9789240095137-eng.pdf?sequence=1" TargetMode="External"/><Relationship Id="rId15" Type="http://schemas.openxmlformats.org/officeDocument/2006/relationships/hyperlink" Target="https://www.who.int/publications/i/item/9789240031593" TargetMode="External"/><Relationship Id="rId10" Type="http://schemas.openxmlformats.org/officeDocument/2006/relationships/hyperlink" Target="https://iris.who.int/bitstream/handle/10665/360861/9789240053694-eng.pdf?sequence=1" TargetMode="External"/><Relationship Id="rId19" Type="http://schemas.openxmlformats.org/officeDocument/2006/relationships/hyperlink" Target="https://www.who.int/publications/i/item/9789240031593" TargetMode="External"/><Relationship Id="rId4" Type="http://schemas.openxmlformats.org/officeDocument/2006/relationships/hyperlink" Target="https://www.who.int/publications/i/item/9789240031593" TargetMode="External"/><Relationship Id="rId9" Type="http://schemas.openxmlformats.org/officeDocument/2006/relationships/hyperlink" Target="https://iris.who.int/bitstream/handle/10665/360861/9789240053694-eng.pdf?sequence=1" TargetMode="External"/><Relationship Id="rId14" Type="http://schemas.openxmlformats.org/officeDocument/2006/relationships/hyperlink" Target="https://iris.who.int/bitstream/handle/10665/360869/9789240054097-eng.pdf?sequence=1" TargetMode="External"/></Relationships>
</file>

<file path=xl/worksheets/_rels/sheet5.xml.rels><?xml version="1.0" encoding="UTF-8" standalone="yes"?>
<Relationships xmlns="http://schemas.openxmlformats.org/package/2006/relationships"><Relationship Id="rId13" Type="http://schemas.openxmlformats.org/officeDocument/2006/relationships/hyperlink" Target="https://www.who.int/publications/i/item/9789240031593" TargetMode="External"/><Relationship Id="rId18" Type="http://schemas.openxmlformats.org/officeDocument/2006/relationships/hyperlink" Target="https://www.who.int/publications/i/item/9789240031593" TargetMode="External"/><Relationship Id="rId26" Type="http://schemas.openxmlformats.org/officeDocument/2006/relationships/hyperlink" Target="https://www.who.int/publications/i/item/9789240031593" TargetMode="External"/><Relationship Id="rId39" Type="http://schemas.openxmlformats.org/officeDocument/2006/relationships/hyperlink" Target="https://www.who.int/publications/i/item/9789240031593" TargetMode="External"/><Relationship Id="rId21" Type="http://schemas.openxmlformats.org/officeDocument/2006/relationships/hyperlink" Target="https://www.who.int/publications/i/item/9789240031593" TargetMode="External"/><Relationship Id="rId34" Type="http://schemas.openxmlformats.org/officeDocument/2006/relationships/hyperlink" Target="https://iris.who.int/bitstream/handle/10665/357088/9789240052178-eng.pdf?sequence=1" TargetMode="External"/><Relationship Id="rId42" Type="http://schemas.openxmlformats.org/officeDocument/2006/relationships/hyperlink" Target="https://www.who.int/publications/i/item/9789240031593" TargetMode="External"/><Relationship Id="rId47" Type="http://schemas.openxmlformats.org/officeDocument/2006/relationships/hyperlink" Target="https://www.who.int/publications/i/item/9789240031593" TargetMode="External"/><Relationship Id="rId50" Type="http://schemas.openxmlformats.org/officeDocument/2006/relationships/hyperlink" Target="https://www.who.int/publications/i/item/9789240031593" TargetMode="External"/><Relationship Id="rId7" Type="http://schemas.openxmlformats.org/officeDocument/2006/relationships/hyperlink" Target="https://www.who.int/publications/i/item/9789240031593" TargetMode="External"/><Relationship Id="rId2" Type="http://schemas.openxmlformats.org/officeDocument/2006/relationships/hyperlink" Target="https://www.who.int/publications/i/item/9789240031593" TargetMode="External"/><Relationship Id="rId16" Type="http://schemas.openxmlformats.org/officeDocument/2006/relationships/hyperlink" Target="https://iris.who.int/bitstream/handle/10665/357088/9789240052178-eng.pdf?sequence=1" TargetMode="External"/><Relationship Id="rId29" Type="http://schemas.openxmlformats.org/officeDocument/2006/relationships/hyperlink" Target="https://www.who.int/publications/i/item/9789240031593" TargetMode="External"/><Relationship Id="rId11" Type="http://schemas.openxmlformats.org/officeDocument/2006/relationships/hyperlink" Target="https://www.who.int/publications/i/item/9789240031593" TargetMode="External"/><Relationship Id="rId24" Type="http://schemas.openxmlformats.org/officeDocument/2006/relationships/hyperlink" Target="https://www.who.int/publications/i/item/9789240031593" TargetMode="External"/><Relationship Id="rId32" Type="http://schemas.openxmlformats.org/officeDocument/2006/relationships/hyperlink" Target="https://iris.who.int/bitstream/handle/10665/357088/9789240052178-eng.pdf?sequence=1" TargetMode="External"/><Relationship Id="rId37" Type="http://schemas.openxmlformats.org/officeDocument/2006/relationships/hyperlink" Target="https://www.who.int/publications/i/item/9789240031593" TargetMode="External"/><Relationship Id="rId40" Type="http://schemas.openxmlformats.org/officeDocument/2006/relationships/hyperlink" Target="https://www.who.int/publications/i/item/9789240031593" TargetMode="External"/><Relationship Id="rId45" Type="http://schemas.openxmlformats.org/officeDocument/2006/relationships/hyperlink" Target="https://www.who.int/publications/i/item/9789240031593" TargetMode="External"/><Relationship Id="rId5" Type="http://schemas.openxmlformats.org/officeDocument/2006/relationships/hyperlink" Target="https://www.who.int/publications/i/item/9789240031593" TargetMode="External"/><Relationship Id="rId15" Type="http://schemas.openxmlformats.org/officeDocument/2006/relationships/hyperlink" Target="https://www.who.int/publications/i/item/9789240031593" TargetMode="External"/><Relationship Id="rId23" Type="http://schemas.openxmlformats.org/officeDocument/2006/relationships/hyperlink" Target="https://www.who.int/publications/i/item/9789240031593" TargetMode="External"/><Relationship Id="rId28" Type="http://schemas.openxmlformats.org/officeDocument/2006/relationships/hyperlink" Target="https://www.who.int/publications/i/item/9789240031593" TargetMode="External"/><Relationship Id="rId36" Type="http://schemas.openxmlformats.org/officeDocument/2006/relationships/hyperlink" Target="https://www.who.int/publications/i/item/9789240031593" TargetMode="External"/><Relationship Id="rId49" Type="http://schemas.openxmlformats.org/officeDocument/2006/relationships/hyperlink" Target="https://www.who.int/publications/i/item/9789240031593" TargetMode="External"/><Relationship Id="rId10" Type="http://schemas.openxmlformats.org/officeDocument/2006/relationships/hyperlink" Target="https://www.who.int/publications/i/item/9789240031593" TargetMode="External"/><Relationship Id="rId19" Type="http://schemas.openxmlformats.org/officeDocument/2006/relationships/hyperlink" Target="https://www.who.int/publications/i/item/9789240031593" TargetMode="External"/><Relationship Id="rId31" Type="http://schemas.openxmlformats.org/officeDocument/2006/relationships/hyperlink" Target="https://iris.who.int/bitstream/handle/10665/357088/9789240052178-eng.pdf?sequence=1" TargetMode="External"/><Relationship Id="rId44" Type="http://schemas.openxmlformats.org/officeDocument/2006/relationships/hyperlink" Target="https://www.who.int/publications/i/item/9789240031593" TargetMode="External"/><Relationship Id="rId4" Type="http://schemas.openxmlformats.org/officeDocument/2006/relationships/hyperlink" Target="https://www.who.int/publications/i/item/9789240031593" TargetMode="External"/><Relationship Id="rId9" Type="http://schemas.openxmlformats.org/officeDocument/2006/relationships/hyperlink" Target="https://www.who.int/publications/i/item/9789240031593" TargetMode="External"/><Relationship Id="rId14" Type="http://schemas.openxmlformats.org/officeDocument/2006/relationships/hyperlink" Target="https://www.who.int/publications/i/item/9789240031593" TargetMode="External"/><Relationship Id="rId22" Type="http://schemas.openxmlformats.org/officeDocument/2006/relationships/hyperlink" Target="https://www.who.int/publications/i/item/9789240031593" TargetMode="External"/><Relationship Id="rId27" Type="http://schemas.openxmlformats.org/officeDocument/2006/relationships/hyperlink" Target="https://www.who.int/publications/i/item/9789240031593" TargetMode="External"/><Relationship Id="rId30" Type="http://schemas.openxmlformats.org/officeDocument/2006/relationships/hyperlink" Target="https://www.who.int/publications/i/item/9789240031593" TargetMode="External"/><Relationship Id="rId35" Type="http://schemas.openxmlformats.org/officeDocument/2006/relationships/hyperlink" Target="https://www.who.int/publications/i/item/9789240031593" TargetMode="External"/><Relationship Id="rId43" Type="http://schemas.openxmlformats.org/officeDocument/2006/relationships/hyperlink" Target="https://www.who.int/publications/i/item/9789240031593" TargetMode="External"/><Relationship Id="rId48" Type="http://schemas.openxmlformats.org/officeDocument/2006/relationships/hyperlink" Target="https://www.who.int/publications/i/item/9789240031593" TargetMode="External"/><Relationship Id="rId8" Type="http://schemas.openxmlformats.org/officeDocument/2006/relationships/hyperlink" Target="https://www.who.int/publications/i/item/9789240031593" TargetMode="External"/><Relationship Id="rId3" Type="http://schemas.openxmlformats.org/officeDocument/2006/relationships/hyperlink" Target="https://www.who.int/publications/i/item/9789240031593" TargetMode="External"/><Relationship Id="rId12" Type="http://schemas.openxmlformats.org/officeDocument/2006/relationships/hyperlink" Target="https://www.who.int/publications/i/item/9789240031593" TargetMode="External"/><Relationship Id="rId17" Type="http://schemas.openxmlformats.org/officeDocument/2006/relationships/hyperlink" Target="https://www.who.int/publications/i/item/9789240031593" TargetMode="External"/><Relationship Id="rId25" Type="http://schemas.openxmlformats.org/officeDocument/2006/relationships/hyperlink" Target="https://www.who.int/publications/i/item/9789240031593" TargetMode="External"/><Relationship Id="rId33" Type="http://schemas.openxmlformats.org/officeDocument/2006/relationships/hyperlink" Target="https://iris.who.int/bitstream/handle/10665/357088/9789240052178-eng.pdf?sequence=1" TargetMode="External"/><Relationship Id="rId38" Type="http://schemas.openxmlformats.org/officeDocument/2006/relationships/hyperlink" Target="https://www.who.int/publications/i/item/9789240031593" TargetMode="External"/><Relationship Id="rId46" Type="http://schemas.openxmlformats.org/officeDocument/2006/relationships/hyperlink" Target="https://www.who.int/publications/i/item/9789240031593" TargetMode="External"/><Relationship Id="rId20" Type="http://schemas.openxmlformats.org/officeDocument/2006/relationships/hyperlink" Target="https://www.who.int/publications/i/item/9789240031593" TargetMode="External"/><Relationship Id="rId41" Type="http://schemas.openxmlformats.org/officeDocument/2006/relationships/hyperlink" Target="https://www.who.int/publications/i/item/9789240031593" TargetMode="External"/><Relationship Id="rId1" Type="http://schemas.openxmlformats.org/officeDocument/2006/relationships/hyperlink" Target="https://www.who.int/publications/i/item/9789240031593" TargetMode="External"/><Relationship Id="rId6" Type="http://schemas.openxmlformats.org/officeDocument/2006/relationships/hyperlink" Target="https://www.who.int/publications/i/item/9789240031593" TargetMode="External"/></Relationships>
</file>

<file path=xl/worksheets/_rels/sheet6.xml.rels><?xml version="1.0" encoding="UTF-8" standalone="yes"?>
<Relationships xmlns="http://schemas.openxmlformats.org/package/2006/relationships"><Relationship Id="rId8" Type="http://schemas.openxmlformats.org/officeDocument/2006/relationships/hyperlink" Target="https://iris.who.int/bitstream/handle/10665/378162/9789240096394-eng.pdf?sequence=1" TargetMode="External"/><Relationship Id="rId13" Type="http://schemas.openxmlformats.org/officeDocument/2006/relationships/hyperlink" Target="https://iris.who.int/bitstream/handle/10665/378162/9789240096394-eng.pdf?sequence=1" TargetMode="External"/><Relationship Id="rId18" Type="http://schemas.openxmlformats.org/officeDocument/2006/relationships/hyperlink" Target="https://iris.who.int/bitstream/handle/10665/378162/9789240096394-eng.pdf?sequence=1" TargetMode="External"/><Relationship Id="rId26" Type="http://schemas.openxmlformats.org/officeDocument/2006/relationships/hyperlink" Target="https://iris.who.int/bitstream/handle/10665/378162/9789240096394-eng.pdf?sequence=1" TargetMode="External"/><Relationship Id="rId3" Type="http://schemas.openxmlformats.org/officeDocument/2006/relationships/hyperlink" Target="https://iris.who.int/bitstream/handle/10665/378162/9789240096394-eng.pdf?sequence=1" TargetMode="External"/><Relationship Id="rId21" Type="http://schemas.openxmlformats.org/officeDocument/2006/relationships/hyperlink" Target="https://iris.who.int/bitstream/handle/10665/378162/9789240096394-eng.pdf?sequence=1" TargetMode="External"/><Relationship Id="rId7" Type="http://schemas.openxmlformats.org/officeDocument/2006/relationships/hyperlink" Target="https://iris.who.int/bitstream/handle/10665/378162/9789240096394-eng.pdf?sequence=1" TargetMode="External"/><Relationship Id="rId12" Type="http://schemas.openxmlformats.org/officeDocument/2006/relationships/hyperlink" Target="https://iris.who.int/bitstream/handle/10665/378162/9789240096394-eng.pdf?sequence=1" TargetMode="External"/><Relationship Id="rId17" Type="http://schemas.openxmlformats.org/officeDocument/2006/relationships/hyperlink" Target="https://iris.who.int/bitstream/handle/10665/333850/9789240008540-eng.pdf?sequence=1" TargetMode="External"/><Relationship Id="rId25" Type="http://schemas.openxmlformats.org/officeDocument/2006/relationships/hyperlink" Target="https://iris.who.int/bitstream/handle/10665/378162/9789240096394-eng.pdf?sequence=1" TargetMode="External"/><Relationship Id="rId2" Type="http://schemas.openxmlformats.org/officeDocument/2006/relationships/hyperlink" Target="https://iris.who.int/bitstream/handle/10665/378162/9789240096394-eng.pdf?sequence=1" TargetMode="External"/><Relationship Id="rId16" Type="http://schemas.openxmlformats.org/officeDocument/2006/relationships/hyperlink" Target="https://iris.who.int/bitstream/handle/10665/333850/9789240008540-eng.pdf?sequence=1" TargetMode="External"/><Relationship Id="rId20" Type="http://schemas.openxmlformats.org/officeDocument/2006/relationships/hyperlink" Target="https://iris.who.int/bitstream/handle/10665/378162/9789240096394-eng.pdf?sequence=1" TargetMode="External"/><Relationship Id="rId29" Type="http://schemas.openxmlformats.org/officeDocument/2006/relationships/hyperlink" Target="https://iris.who.int/bitstream/handle/10665/378162/9789240096394-eng.pdf?sequence=1" TargetMode="External"/><Relationship Id="rId1" Type="http://schemas.openxmlformats.org/officeDocument/2006/relationships/hyperlink" Target="https://www.who.int/news-room/fact-sheets/detail/blood-safety-and-availability" TargetMode="External"/><Relationship Id="rId6" Type="http://schemas.openxmlformats.org/officeDocument/2006/relationships/hyperlink" Target="https://iris.who.int/bitstream/handle/10665/378162/9789240096394-eng.pdf?sequence=1" TargetMode="External"/><Relationship Id="rId11" Type="http://schemas.openxmlformats.org/officeDocument/2006/relationships/hyperlink" Target="https://iris.who.int/bitstream/handle/10665/378162/9789240096394-eng.pdf?sequence=1" TargetMode="External"/><Relationship Id="rId24" Type="http://schemas.openxmlformats.org/officeDocument/2006/relationships/hyperlink" Target="https://iris.who.int/bitstream/handle/10665/378162/9789240096394-eng.pdf?sequence=1" TargetMode="External"/><Relationship Id="rId32" Type="http://schemas.openxmlformats.org/officeDocument/2006/relationships/hyperlink" Target="https://iris.who.int/bitstream/handle/10665/378162/9789240096394-eng.pdf?sequence=1" TargetMode="External"/><Relationship Id="rId5" Type="http://schemas.openxmlformats.org/officeDocument/2006/relationships/hyperlink" Target="https://iris.who.int/bitstream/handle/10665/378162/9789240096394-eng.pdf?sequence=1" TargetMode="External"/><Relationship Id="rId15" Type="http://schemas.openxmlformats.org/officeDocument/2006/relationships/hyperlink" Target="https://iris.who.int/bitstream/handle/10665/333850/9789240008540-eng.pdf?sequence=1" TargetMode="External"/><Relationship Id="rId23" Type="http://schemas.openxmlformats.org/officeDocument/2006/relationships/hyperlink" Target="https://iris.who.int/bitstream/handle/10665/378162/9789240096394-eng.pdf?sequence=1" TargetMode="External"/><Relationship Id="rId28" Type="http://schemas.openxmlformats.org/officeDocument/2006/relationships/hyperlink" Target="https://iris.who.int/bitstream/handle/10665/378162/9789240096394-eng.pdf?sequence=1" TargetMode="External"/><Relationship Id="rId10" Type="http://schemas.openxmlformats.org/officeDocument/2006/relationships/hyperlink" Target="https://iris.who.int/bitstream/handle/10665/378162/9789240096394-eng.pdf?sequence=1" TargetMode="External"/><Relationship Id="rId19" Type="http://schemas.openxmlformats.org/officeDocument/2006/relationships/hyperlink" Target="https://iris.who.int/bitstream/handle/10665/378162/9789240096394-eng.pdf?sequence=1" TargetMode="External"/><Relationship Id="rId31" Type="http://schemas.openxmlformats.org/officeDocument/2006/relationships/hyperlink" Target="https://iris.who.int/bitstream/handle/10665/378162/9789240096394-eng.pdf?sequence=1" TargetMode="External"/><Relationship Id="rId4" Type="http://schemas.openxmlformats.org/officeDocument/2006/relationships/hyperlink" Target="https://iris.who.int/bitstream/handle/10665/378162/9789240096394-eng.pdf?sequence=1" TargetMode="External"/><Relationship Id="rId9" Type="http://schemas.openxmlformats.org/officeDocument/2006/relationships/hyperlink" Target="https://iris.who.int/bitstream/handle/10665/378162/9789240096394-eng.pdf?sequence=1" TargetMode="External"/><Relationship Id="rId14" Type="http://schemas.openxmlformats.org/officeDocument/2006/relationships/hyperlink" Target="https://iris.who.int/bitstream/handle/10665/378162/9789240096394-eng.pdf?sequence=1" TargetMode="External"/><Relationship Id="rId22" Type="http://schemas.openxmlformats.org/officeDocument/2006/relationships/hyperlink" Target="https://iris.who.int/bitstream/handle/10665/378162/9789240096394-eng.pdf?sequence=1" TargetMode="External"/><Relationship Id="rId27" Type="http://schemas.openxmlformats.org/officeDocument/2006/relationships/hyperlink" Target="https://iris.who.int/bitstream/handle/10665/378162/9789240096394-eng.pdf?sequence=1" TargetMode="External"/><Relationship Id="rId30" Type="http://schemas.openxmlformats.org/officeDocument/2006/relationships/hyperlink" Target="https://iris.who.int/bitstream/handle/10665/378162/9789240096394-eng.pdf?sequence=1"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https://iris.who.int/bitstream/handle/10665/360861/9789240053694-eng.pdf?sequence=1" TargetMode="External"/><Relationship Id="rId13" Type="http://schemas.openxmlformats.org/officeDocument/2006/relationships/hyperlink" Target="https://www.who.int/publications/i/item/9789240031593" TargetMode="External"/><Relationship Id="rId18" Type="http://schemas.openxmlformats.org/officeDocument/2006/relationships/hyperlink" Target="https://www.who.int/publications/i/item/9789240031593" TargetMode="External"/><Relationship Id="rId3" Type="http://schemas.openxmlformats.org/officeDocument/2006/relationships/hyperlink" Target="https://www.who.int/publications/i/item/9789240031593" TargetMode="External"/><Relationship Id="rId21" Type="http://schemas.openxmlformats.org/officeDocument/2006/relationships/hyperlink" Target="https://iris.who.int/bitstream/handle/10665/333850/9789240008540-eng.pdf?sequence=1" TargetMode="External"/><Relationship Id="rId7" Type="http://schemas.openxmlformats.org/officeDocument/2006/relationships/hyperlink" Target="https://iris.who.int/bitstream/handle/10665/360861/9789240053694-eng.pdf?sequence=1" TargetMode="External"/><Relationship Id="rId12" Type="http://schemas.openxmlformats.org/officeDocument/2006/relationships/hyperlink" Target="https://iris.who.int/bitstream/handle/10665/360861/9789240053694-eng.pdf?sequence=1" TargetMode="External"/><Relationship Id="rId17" Type="http://schemas.openxmlformats.org/officeDocument/2006/relationships/hyperlink" Target="https://www.who.int/publications/i/item/9789240031593" TargetMode="External"/><Relationship Id="rId2" Type="http://schemas.openxmlformats.org/officeDocument/2006/relationships/hyperlink" Target="https://www.who.int/publications/i/item/9789240031593" TargetMode="External"/><Relationship Id="rId16" Type="http://schemas.openxmlformats.org/officeDocument/2006/relationships/hyperlink" Target="https://iris.who.int/bitstream/handle/10665/360869/9789240054097-eng.pdf?sequence=1" TargetMode="External"/><Relationship Id="rId20" Type="http://schemas.openxmlformats.org/officeDocument/2006/relationships/hyperlink" Target="https://www.who.int/publications/i/item/9789240031593" TargetMode="External"/><Relationship Id="rId1" Type="http://schemas.openxmlformats.org/officeDocument/2006/relationships/hyperlink" Target="https://www.who.int/publications/i/item/9789240031593" TargetMode="External"/><Relationship Id="rId6" Type="http://schemas.openxmlformats.org/officeDocument/2006/relationships/hyperlink" Target="https://www.who.int/publications/i/item/9789240031593" TargetMode="External"/><Relationship Id="rId11" Type="http://schemas.openxmlformats.org/officeDocument/2006/relationships/hyperlink" Target="https://iris.who.int/bitstream/handle/10665/360861/9789240053694-eng.pdf?sequence=1" TargetMode="External"/><Relationship Id="rId5" Type="http://schemas.openxmlformats.org/officeDocument/2006/relationships/hyperlink" Target="https://iris.who.int/bitstream/handle/10665/378221/9789240095137-eng.pdf?sequence=1" TargetMode="External"/><Relationship Id="rId15" Type="http://schemas.openxmlformats.org/officeDocument/2006/relationships/hyperlink" Target="https://www.who.int/publications/i/item/9789240031593" TargetMode="External"/><Relationship Id="rId10" Type="http://schemas.openxmlformats.org/officeDocument/2006/relationships/hyperlink" Target="https://iris.who.int/bitstream/handle/10665/360861/9789240053694-eng.pdf?sequence=1" TargetMode="External"/><Relationship Id="rId19" Type="http://schemas.openxmlformats.org/officeDocument/2006/relationships/hyperlink" Target="https://www.who.int/publications/i/item/9789240031593" TargetMode="External"/><Relationship Id="rId4" Type="http://schemas.openxmlformats.org/officeDocument/2006/relationships/hyperlink" Target="https://www.who.int/publications/i/item/9789240031593" TargetMode="External"/><Relationship Id="rId9" Type="http://schemas.openxmlformats.org/officeDocument/2006/relationships/hyperlink" Target="https://iris.who.int/bitstream/handle/10665/360861/9789240053694-eng.pdf?sequence=1" TargetMode="External"/><Relationship Id="rId14" Type="http://schemas.openxmlformats.org/officeDocument/2006/relationships/hyperlink" Target="https://iris.who.int/bitstream/handle/10665/360869/9789240054097-eng.pdf?sequence=1" TargetMode="External"/></Relationships>
</file>

<file path=xl/worksheets/_rels/sheet9.xml.rels><?xml version="1.0" encoding="UTF-8" standalone="yes"?>
<Relationships xmlns="http://schemas.openxmlformats.org/package/2006/relationships"><Relationship Id="rId13" Type="http://schemas.openxmlformats.org/officeDocument/2006/relationships/hyperlink" Target="https://www.who.int/publications/i/item/9789240031593" TargetMode="External"/><Relationship Id="rId18" Type="http://schemas.openxmlformats.org/officeDocument/2006/relationships/hyperlink" Target="https://www.who.int/publications/i/item/9789240031593" TargetMode="External"/><Relationship Id="rId26" Type="http://schemas.openxmlformats.org/officeDocument/2006/relationships/hyperlink" Target="https://www.who.int/publications/i/item/9789240031593" TargetMode="External"/><Relationship Id="rId39" Type="http://schemas.openxmlformats.org/officeDocument/2006/relationships/hyperlink" Target="https://www.who.int/publications/i/item/9789240031593" TargetMode="External"/><Relationship Id="rId21" Type="http://schemas.openxmlformats.org/officeDocument/2006/relationships/hyperlink" Target="https://www.who.int/publications/i/item/9789240031593" TargetMode="External"/><Relationship Id="rId34" Type="http://schemas.openxmlformats.org/officeDocument/2006/relationships/hyperlink" Target="https://iris.who.int/bitstream/handle/10665/357088/9789240052178-eng.pdf?sequence=1" TargetMode="External"/><Relationship Id="rId42" Type="http://schemas.openxmlformats.org/officeDocument/2006/relationships/hyperlink" Target="https://www.who.int/publications/i/item/9789240031593" TargetMode="External"/><Relationship Id="rId47" Type="http://schemas.openxmlformats.org/officeDocument/2006/relationships/hyperlink" Target="https://www.who.int/publications/i/item/9789240031593" TargetMode="External"/><Relationship Id="rId50" Type="http://schemas.openxmlformats.org/officeDocument/2006/relationships/hyperlink" Target="https://www.who.int/publications/i/item/9789240031593" TargetMode="External"/><Relationship Id="rId7" Type="http://schemas.openxmlformats.org/officeDocument/2006/relationships/hyperlink" Target="https://www.who.int/publications/i/item/9789240031593" TargetMode="External"/><Relationship Id="rId2" Type="http://schemas.openxmlformats.org/officeDocument/2006/relationships/hyperlink" Target="https://www.who.int/publications/i/item/9789240031593" TargetMode="External"/><Relationship Id="rId16" Type="http://schemas.openxmlformats.org/officeDocument/2006/relationships/hyperlink" Target="https://iris.who.int/bitstream/handle/10665/357088/9789240052178-eng.pdf?sequence=1" TargetMode="External"/><Relationship Id="rId29" Type="http://schemas.openxmlformats.org/officeDocument/2006/relationships/hyperlink" Target="https://www.who.int/publications/i/item/9789240031593" TargetMode="External"/><Relationship Id="rId11" Type="http://schemas.openxmlformats.org/officeDocument/2006/relationships/hyperlink" Target="https://www.who.int/publications/i/item/9789240031593" TargetMode="External"/><Relationship Id="rId24" Type="http://schemas.openxmlformats.org/officeDocument/2006/relationships/hyperlink" Target="https://www.who.int/publications/i/item/9789240031593" TargetMode="External"/><Relationship Id="rId32" Type="http://schemas.openxmlformats.org/officeDocument/2006/relationships/hyperlink" Target="https://iris.who.int/bitstream/handle/10665/357088/9789240052178-eng.pdf?sequence=1" TargetMode="External"/><Relationship Id="rId37" Type="http://schemas.openxmlformats.org/officeDocument/2006/relationships/hyperlink" Target="https://www.who.int/publications/i/item/9789240031593" TargetMode="External"/><Relationship Id="rId40" Type="http://schemas.openxmlformats.org/officeDocument/2006/relationships/hyperlink" Target="https://www.who.int/publications/i/item/9789240031593" TargetMode="External"/><Relationship Id="rId45" Type="http://schemas.openxmlformats.org/officeDocument/2006/relationships/hyperlink" Target="https://www.who.int/publications/i/item/9789240031593" TargetMode="External"/><Relationship Id="rId5" Type="http://schemas.openxmlformats.org/officeDocument/2006/relationships/hyperlink" Target="https://www.who.int/publications/i/item/9789240031593" TargetMode="External"/><Relationship Id="rId15" Type="http://schemas.openxmlformats.org/officeDocument/2006/relationships/hyperlink" Target="https://www.who.int/publications/i/item/9789240031593" TargetMode="External"/><Relationship Id="rId23" Type="http://schemas.openxmlformats.org/officeDocument/2006/relationships/hyperlink" Target="https://www.who.int/publications/i/item/9789240031593" TargetMode="External"/><Relationship Id="rId28" Type="http://schemas.openxmlformats.org/officeDocument/2006/relationships/hyperlink" Target="https://www.who.int/publications/i/item/9789240031593" TargetMode="External"/><Relationship Id="rId36" Type="http://schemas.openxmlformats.org/officeDocument/2006/relationships/hyperlink" Target="https://www.who.int/publications/i/item/9789240031593" TargetMode="External"/><Relationship Id="rId49" Type="http://schemas.openxmlformats.org/officeDocument/2006/relationships/hyperlink" Target="https://www.who.int/publications/i/item/9789240031593" TargetMode="External"/><Relationship Id="rId10" Type="http://schemas.openxmlformats.org/officeDocument/2006/relationships/hyperlink" Target="https://www.who.int/publications/i/item/9789240031593" TargetMode="External"/><Relationship Id="rId19" Type="http://schemas.openxmlformats.org/officeDocument/2006/relationships/hyperlink" Target="https://www.who.int/publications/i/item/9789240031593" TargetMode="External"/><Relationship Id="rId31" Type="http://schemas.openxmlformats.org/officeDocument/2006/relationships/hyperlink" Target="https://iris.who.int/bitstream/handle/10665/357088/9789240052178-eng.pdf?sequence=1" TargetMode="External"/><Relationship Id="rId44" Type="http://schemas.openxmlformats.org/officeDocument/2006/relationships/hyperlink" Target="https://www.who.int/publications/i/item/9789240031593" TargetMode="External"/><Relationship Id="rId4" Type="http://schemas.openxmlformats.org/officeDocument/2006/relationships/hyperlink" Target="https://www.who.int/publications/i/item/9789240031593" TargetMode="External"/><Relationship Id="rId9" Type="http://schemas.openxmlformats.org/officeDocument/2006/relationships/hyperlink" Target="https://www.who.int/publications/i/item/9789240031593" TargetMode="External"/><Relationship Id="rId14" Type="http://schemas.openxmlformats.org/officeDocument/2006/relationships/hyperlink" Target="https://www.who.int/publications/i/item/9789240031593" TargetMode="External"/><Relationship Id="rId22" Type="http://schemas.openxmlformats.org/officeDocument/2006/relationships/hyperlink" Target="https://www.who.int/publications/i/item/9789240031593" TargetMode="External"/><Relationship Id="rId27" Type="http://schemas.openxmlformats.org/officeDocument/2006/relationships/hyperlink" Target="https://www.who.int/publications/i/item/9789240031593" TargetMode="External"/><Relationship Id="rId30" Type="http://schemas.openxmlformats.org/officeDocument/2006/relationships/hyperlink" Target="https://www.who.int/publications/i/item/9789240031593" TargetMode="External"/><Relationship Id="rId35" Type="http://schemas.openxmlformats.org/officeDocument/2006/relationships/hyperlink" Target="https://www.who.int/publications/i/item/9789240031593" TargetMode="External"/><Relationship Id="rId43" Type="http://schemas.openxmlformats.org/officeDocument/2006/relationships/hyperlink" Target="https://www.who.int/publications/i/item/9789240031593" TargetMode="External"/><Relationship Id="rId48" Type="http://schemas.openxmlformats.org/officeDocument/2006/relationships/hyperlink" Target="https://www.who.int/publications/i/item/9789240031593" TargetMode="External"/><Relationship Id="rId8" Type="http://schemas.openxmlformats.org/officeDocument/2006/relationships/hyperlink" Target="https://www.who.int/publications/i/item/9789240031593" TargetMode="External"/><Relationship Id="rId3" Type="http://schemas.openxmlformats.org/officeDocument/2006/relationships/hyperlink" Target="https://www.who.int/publications/i/item/9789240031593" TargetMode="External"/><Relationship Id="rId12" Type="http://schemas.openxmlformats.org/officeDocument/2006/relationships/hyperlink" Target="https://www.who.int/publications/i/item/9789240031593" TargetMode="External"/><Relationship Id="rId17" Type="http://schemas.openxmlformats.org/officeDocument/2006/relationships/hyperlink" Target="https://www.who.int/publications/i/item/9789240031593" TargetMode="External"/><Relationship Id="rId25" Type="http://schemas.openxmlformats.org/officeDocument/2006/relationships/hyperlink" Target="https://www.who.int/publications/i/item/9789240031593" TargetMode="External"/><Relationship Id="rId33" Type="http://schemas.openxmlformats.org/officeDocument/2006/relationships/hyperlink" Target="https://iris.who.int/bitstream/handle/10665/357088/9789240052178-eng.pdf?sequence=1" TargetMode="External"/><Relationship Id="rId38" Type="http://schemas.openxmlformats.org/officeDocument/2006/relationships/hyperlink" Target="https://www.who.int/publications/i/item/9789240031593" TargetMode="External"/><Relationship Id="rId46" Type="http://schemas.openxmlformats.org/officeDocument/2006/relationships/hyperlink" Target="https://www.who.int/publications/i/item/9789240031593" TargetMode="External"/><Relationship Id="rId20" Type="http://schemas.openxmlformats.org/officeDocument/2006/relationships/hyperlink" Target="https://www.who.int/publications/i/item/9789240031593" TargetMode="External"/><Relationship Id="rId41" Type="http://schemas.openxmlformats.org/officeDocument/2006/relationships/hyperlink" Target="https://www.who.int/publications/i/item/9789240031593" TargetMode="External"/><Relationship Id="rId1" Type="http://schemas.openxmlformats.org/officeDocument/2006/relationships/hyperlink" Target="https://www.who.int/publications/i/item/9789240031593" TargetMode="External"/><Relationship Id="rId6" Type="http://schemas.openxmlformats.org/officeDocument/2006/relationships/hyperlink" Target="https://www.who.int/publications/i/item/9789240031593"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26"/>
  <sheetViews>
    <sheetView tabSelected="1" workbookViewId="0">
      <pane xSplit="1" ySplit="3" topLeftCell="B4" activePane="bottomRight" state="frozen"/>
      <selection pane="topRight" activeCell="B1" sqref="B1"/>
      <selection pane="bottomLeft" activeCell="A4" sqref="A4"/>
      <selection pane="bottomRight"/>
    </sheetView>
  </sheetViews>
  <sheetFormatPr defaultColWidth="10.625" defaultRowHeight="15"/>
  <cols>
    <col min="1" max="1" width="121.375" style="2" customWidth="1"/>
    <col min="2" max="2" width="10.625" style="2" customWidth="1"/>
    <col min="3" max="16384" width="10.625" style="2"/>
  </cols>
  <sheetData>
    <row r="1" spans="1:1" ht="20.100000000000001" customHeight="1">
      <c r="A1" s="23" t="s">
        <v>0</v>
      </c>
    </row>
    <row r="2" spans="1:1">
      <c r="A2" s="24" t="s">
        <v>1</v>
      </c>
    </row>
    <row r="3" spans="1:1">
      <c r="A3" s="24" t="s">
        <v>2</v>
      </c>
    </row>
    <row r="5" spans="1:1" ht="74.099999999999994" customHeight="1">
      <c r="A5" s="27" t="s">
        <v>3</v>
      </c>
    </row>
    <row r="7" spans="1:1">
      <c r="A7" s="25" t="s">
        <v>4</v>
      </c>
    </row>
    <row r="8" spans="1:1" ht="31.5" customHeight="1">
      <c r="A8" s="25" t="s">
        <v>5</v>
      </c>
    </row>
    <row r="9" spans="1:1" ht="36.75" customHeight="1">
      <c r="A9" s="25" t="s">
        <v>6</v>
      </c>
    </row>
    <row r="10" spans="1:1" ht="14.1" customHeight="1">
      <c r="A10" s="25" t="s">
        <v>7</v>
      </c>
    </row>
    <row r="11" spans="1:1" ht="15.95" customHeight="1">
      <c r="A11" s="25" t="s">
        <v>8</v>
      </c>
    </row>
    <row r="12" spans="1:1" ht="30.75" customHeight="1">
      <c r="A12" s="26" t="s">
        <v>9</v>
      </c>
    </row>
    <row r="13" spans="1:1" ht="8.25" customHeight="1"/>
    <row r="14" spans="1:1" ht="33.75" customHeight="1">
      <c r="A14" s="26" t="s">
        <v>10</v>
      </c>
    </row>
    <row r="16" spans="1:1" ht="48.6" customHeight="1">
      <c r="A16" s="26" t="s">
        <v>11</v>
      </c>
    </row>
    <row r="18" spans="1:1" ht="72" customHeight="1">
      <c r="A18" s="25" t="s">
        <v>12</v>
      </c>
    </row>
    <row r="20" spans="1:1">
      <c r="A20" s="24" t="s">
        <v>13</v>
      </c>
    </row>
    <row r="22" spans="1:1">
      <c r="A22" s="9" t="s">
        <v>14</v>
      </c>
    </row>
    <row r="23" spans="1:1" ht="50.25" customHeight="1">
      <c r="A23" s="10" t="s">
        <v>15</v>
      </c>
    </row>
    <row r="25" spans="1:1">
      <c r="A25" s="33" t="s">
        <v>16</v>
      </c>
    </row>
    <row r="26" spans="1:1" ht="28.35" customHeight="1" thickBot="1">
      <c r="A26" s="34" t="s">
        <v>17</v>
      </c>
    </row>
  </sheetData>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M54"/>
  <sheetViews>
    <sheetView zoomScale="90" zoomScaleNormal="90" workbookViewId="0">
      <selection activeCell="D33" sqref="D33"/>
    </sheetView>
  </sheetViews>
  <sheetFormatPr defaultColWidth="10.625" defaultRowHeight="15" customHeight="1"/>
  <cols>
    <col min="1" max="1" width="26" style="4" customWidth="1"/>
    <col min="2" max="2" width="30" style="4" customWidth="1"/>
    <col min="3" max="3" width="72.625" style="5" customWidth="1"/>
    <col min="4" max="6" width="14.125" style="4" customWidth="1"/>
    <col min="7" max="7" width="14.125" style="2" customWidth="1"/>
    <col min="8" max="8" width="35.5" style="2" customWidth="1"/>
    <col min="9" max="9" width="53.125" style="50" customWidth="1"/>
    <col min="10" max="10" width="17.125" style="50" customWidth="1"/>
    <col min="11" max="11" width="14.625" style="2" bestFit="1" customWidth="1"/>
    <col min="12" max="12" width="30.125" style="50" customWidth="1"/>
    <col min="13" max="13" width="10.625" style="2" customWidth="1"/>
    <col min="14" max="16384" width="10.625" style="2"/>
  </cols>
  <sheetData>
    <row r="1" spans="1:13" ht="16.350000000000001" customHeight="1" thickBot="1">
      <c r="A1" s="156" t="s">
        <v>14</v>
      </c>
      <c r="B1" s="157"/>
      <c r="C1" s="157"/>
      <c r="D1" s="157"/>
      <c r="E1" s="157"/>
      <c r="F1" s="157"/>
      <c r="G1" s="157"/>
      <c r="H1" s="157"/>
      <c r="I1" s="157"/>
      <c r="J1" s="157"/>
      <c r="K1" s="157"/>
      <c r="L1" s="157"/>
      <c r="M1" s="157"/>
    </row>
    <row r="2" spans="1:13" ht="34.35" customHeight="1">
      <c r="A2" s="158" t="s">
        <v>470</v>
      </c>
      <c r="B2" s="153" t="s">
        <v>91</v>
      </c>
      <c r="C2" s="159" t="s">
        <v>92</v>
      </c>
      <c r="D2" s="57" t="s">
        <v>61</v>
      </c>
      <c r="E2" s="57" t="s">
        <v>69</v>
      </c>
      <c r="F2" s="57" t="s">
        <v>72</v>
      </c>
      <c r="G2" s="57" t="s">
        <v>75</v>
      </c>
      <c r="H2" s="160" t="s">
        <v>93</v>
      </c>
      <c r="I2" s="155" t="s">
        <v>94</v>
      </c>
      <c r="J2" s="155" t="s">
        <v>95</v>
      </c>
      <c r="K2" s="155" t="s">
        <v>96</v>
      </c>
      <c r="L2" s="155" t="s">
        <v>97</v>
      </c>
      <c r="M2" s="154" t="s">
        <v>98</v>
      </c>
    </row>
    <row r="3" spans="1:13" ht="16.350000000000001" customHeight="1">
      <c r="A3" s="125"/>
      <c r="B3" s="136"/>
      <c r="C3" s="136"/>
      <c r="D3" s="13" t="str">
        <f>'Description des scénarios'!B11</f>
        <v>Un pays à haute prévalence et où les objectifs 95-95-95 sont atteints dans tous les groupes de population</v>
      </c>
      <c r="E3" s="13" t="str">
        <f>'Description des scénarios'!B12</f>
        <v>Un pays à haute prévalence et où les objectifs 95-95-95 sont atteints pour quelques groupes de population seulement</v>
      </c>
      <c r="F3" s="13" t="str">
        <f>'Description des scénarios'!B13</f>
        <v>Un pays à haute prévalence et où au moins lʼun des objectifs 95-95-95 nʼa pas encore été atteint</v>
      </c>
      <c r="G3" s="13" t="str">
        <f>'Description des scénarios'!B14</f>
        <v>Un pays à basse prévalence et où au moins lʼun des objectifs 95-95-95 nʼa pas encore été atteint</v>
      </c>
      <c r="H3" s="136"/>
      <c r="I3" s="136"/>
      <c r="J3" s="136"/>
      <c r="K3" s="136"/>
      <c r="L3" s="136"/>
      <c r="M3" s="141"/>
    </row>
    <row r="4" spans="1:13" ht="17.100000000000001" customHeight="1" thickBot="1">
      <c r="A4" s="126"/>
      <c r="B4" s="137"/>
      <c r="C4" s="137"/>
      <c r="D4" s="58" t="str">
        <f>'Description des scénarios'!C11</f>
        <v>Limités ; peuvent concerner des clients suivant une thérapie antirétrovirale et dont la charge virale nʼa pas été supprimée ainsi que certains sous-segments spécifiques de la population qui sont généralement moins bien pris en charge</v>
      </c>
      <c r="E4" s="58" t="str">
        <f>'Description des scénarios'!C12</f>
        <v>Adolescentes et jeunes femmes, populations clés, hommes</v>
      </c>
      <c r="F4" s="58" t="str">
        <f>'Description des scénarios'!C13</f>
        <v>Situation cliniquement instable/symptomatique ; écarts dans tous les groupes de population</v>
      </c>
      <c r="G4" s="58" t="str">
        <f>'Description des scénarios'!C14</f>
        <v>Situation cliniquement instable/symptomatique ; écarts dans tous les groupes de population</v>
      </c>
      <c r="H4" s="136"/>
      <c r="I4" s="136"/>
      <c r="J4" s="136"/>
      <c r="K4" s="136"/>
      <c r="L4" s="136"/>
      <c r="M4" s="141"/>
    </row>
    <row r="5" spans="1:13" ht="18" customHeight="1" thickBot="1">
      <c r="A5" s="142" t="s">
        <v>274</v>
      </c>
      <c r="B5" s="59" t="s">
        <v>275</v>
      </c>
      <c r="C5" s="60" t="s">
        <v>276</v>
      </c>
      <c r="D5" s="61" t="s">
        <v>79</v>
      </c>
      <c r="E5" s="61" t="s">
        <v>79</v>
      </c>
      <c r="F5" s="61" t="s">
        <v>79</v>
      </c>
      <c r="G5" s="61" t="s">
        <v>79</v>
      </c>
      <c r="H5" s="84" t="s">
        <v>277</v>
      </c>
      <c r="I5" s="78" t="s">
        <v>278</v>
      </c>
      <c r="J5" s="5"/>
      <c r="K5" s="4"/>
      <c r="L5" s="55" t="s">
        <v>279</v>
      </c>
      <c r="M5" s="4"/>
    </row>
    <row r="6" spans="1:13" ht="15" customHeight="1">
      <c r="A6" s="143"/>
      <c r="B6" s="127" t="s">
        <v>280</v>
      </c>
      <c r="C6" s="62" t="s">
        <v>281</v>
      </c>
      <c r="D6" s="63" t="s">
        <v>79</v>
      </c>
      <c r="E6" s="63" t="s">
        <v>79</v>
      </c>
      <c r="F6" s="63" t="s">
        <v>79</v>
      </c>
      <c r="G6" s="63" t="s">
        <v>79</v>
      </c>
      <c r="H6" s="84" t="s">
        <v>282</v>
      </c>
      <c r="I6" s="78" t="s">
        <v>283</v>
      </c>
      <c r="J6" s="5"/>
      <c r="K6" s="4"/>
      <c r="L6" s="55" t="s">
        <v>284</v>
      </c>
      <c r="M6" s="106">
        <v>53</v>
      </c>
    </row>
    <row r="7" spans="1:13" ht="20.100000000000001" customHeight="1">
      <c r="A7" s="143"/>
      <c r="B7" s="125"/>
      <c r="C7" s="56" t="s">
        <v>285</v>
      </c>
      <c r="D7" s="30" t="s">
        <v>79</v>
      </c>
      <c r="E7" s="30" t="s">
        <v>79</v>
      </c>
      <c r="F7" s="30" t="s">
        <v>79</v>
      </c>
      <c r="G7" s="30" t="s">
        <v>79</v>
      </c>
      <c r="H7" s="84" t="s">
        <v>286</v>
      </c>
      <c r="I7" s="78" t="s">
        <v>287</v>
      </c>
      <c r="J7" s="53" t="s">
        <v>110</v>
      </c>
      <c r="K7" s="54" t="s">
        <v>116</v>
      </c>
      <c r="L7" s="55" t="s">
        <v>284</v>
      </c>
      <c r="M7" s="106">
        <v>86</v>
      </c>
    </row>
    <row r="8" spans="1:13" ht="18" customHeight="1">
      <c r="A8" s="143"/>
      <c r="B8" s="125"/>
      <c r="C8" s="56" t="s">
        <v>288</v>
      </c>
      <c r="D8" s="30" t="s">
        <v>83</v>
      </c>
      <c r="E8" s="30" t="s">
        <v>83</v>
      </c>
      <c r="F8" s="30" t="s">
        <v>79</v>
      </c>
      <c r="G8" s="30" t="s">
        <v>83</v>
      </c>
      <c r="H8" s="84" t="s">
        <v>289</v>
      </c>
      <c r="I8" s="78" t="s">
        <v>290</v>
      </c>
      <c r="J8" s="5"/>
      <c r="K8" s="4"/>
      <c r="L8" s="55" t="s">
        <v>284</v>
      </c>
      <c r="M8" s="106">
        <v>86</v>
      </c>
    </row>
    <row r="9" spans="1:13" ht="33" customHeight="1">
      <c r="A9" s="143"/>
      <c r="B9" s="125"/>
      <c r="C9" s="56" t="s">
        <v>291</v>
      </c>
      <c r="D9" s="30" t="s">
        <v>83</v>
      </c>
      <c r="E9" s="30" t="s">
        <v>81</v>
      </c>
      <c r="F9" s="30" t="s">
        <v>79</v>
      </c>
      <c r="G9" s="30" t="s">
        <v>83</v>
      </c>
      <c r="H9" s="84" t="s">
        <v>289</v>
      </c>
      <c r="I9" s="78" t="s">
        <v>292</v>
      </c>
      <c r="J9" s="5"/>
      <c r="K9" s="4"/>
      <c r="L9" s="55" t="s">
        <v>284</v>
      </c>
      <c r="M9" s="106" t="s">
        <v>293</v>
      </c>
    </row>
    <row r="10" spans="1:13" ht="33" customHeight="1">
      <c r="A10" s="143"/>
      <c r="B10" s="125"/>
      <c r="C10" s="56" t="s">
        <v>294</v>
      </c>
      <c r="D10" s="30" t="s">
        <v>79</v>
      </c>
      <c r="E10" s="30" t="s">
        <v>79</v>
      </c>
      <c r="F10" s="30" t="s">
        <v>79</v>
      </c>
      <c r="G10" s="30" t="s">
        <v>79</v>
      </c>
      <c r="H10" s="84" t="s">
        <v>295</v>
      </c>
      <c r="I10" s="78" t="s">
        <v>296</v>
      </c>
      <c r="J10" s="53" t="s">
        <v>110</v>
      </c>
      <c r="K10" s="54" t="s">
        <v>297</v>
      </c>
      <c r="L10" s="55" t="s">
        <v>284</v>
      </c>
      <c r="M10" s="106">
        <v>90</v>
      </c>
    </row>
    <row r="11" spans="1:13" ht="20.100000000000001" customHeight="1">
      <c r="A11" s="143"/>
      <c r="B11" s="125"/>
      <c r="C11" s="56" t="s">
        <v>298</v>
      </c>
      <c r="D11" s="30" t="s">
        <v>81</v>
      </c>
      <c r="E11" s="30" t="s">
        <v>81</v>
      </c>
      <c r="F11" s="30" t="s">
        <v>81</v>
      </c>
      <c r="G11" s="30" t="s">
        <v>83</v>
      </c>
      <c r="H11" s="84" t="s">
        <v>299</v>
      </c>
      <c r="I11" s="78" t="s">
        <v>300</v>
      </c>
      <c r="J11" s="53" t="s">
        <v>198</v>
      </c>
      <c r="K11" s="54" t="s">
        <v>301</v>
      </c>
      <c r="L11" s="55" t="s">
        <v>284</v>
      </c>
      <c r="M11" s="106">
        <v>90</v>
      </c>
    </row>
    <row r="12" spans="1:13" ht="18" customHeight="1">
      <c r="A12" s="143"/>
      <c r="B12" s="125"/>
      <c r="C12" s="56" t="s">
        <v>302</v>
      </c>
      <c r="D12" s="30" t="s">
        <v>79</v>
      </c>
      <c r="E12" s="30" t="s">
        <v>79</v>
      </c>
      <c r="F12" s="30" t="s">
        <v>79</v>
      </c>
      <c r="G12" s="30" t="s">
        <v>79</v>
      </c>
      <c r="H12" s="84" t="s">
        <v>303</v>
      </c>
      <c r="I12" s="78" t="s">
        <v>304</v>
      </c>
      <c r="J12" s="5"/>
      <c r="K12" s="4"/>
      <c r="L12" s="55" t="s">
        <v>284</v>
      </c>
      <c r="M12" s="106">
        <v>52</v>
      </c>
    </row>
    <row r="13" spans="1:13" ht="19.350000000000001" customHeight="1">
      <c r="A13" s="143"/>
      <c r="B13" s="125"/>
      <c r="C13" s="56" t="s">
        <v>305</v>
      </c>
      <c r="D13" s="30" t="s">
        <v>83</v>
      </c>
      <c r="E13" s="30" t="s">
        <v>83</v>
      </c>
      <c r="F13" s="30" t="s">
        <v>81</v>
      </c>
      <c r="G13" s="30" t="s">
        <v>81</v>
      </c>
      <c r="H13" s="84" t="s">
        <v>303</v>
      </c>
      <c r="I13" s="78" t="s">
        <v>304</v>
      </c>
      <c r="J13" s="5"/>
      <c r="K13" s="4"/>
      <c r="L13" s="55" t="s">
        <v>284</v>
      </c>
      <c r="M13" s="106">
        <v>52</v>
      </c>
    </row>
    <row r="14" spans="1:13" ht="19.350000000000001" customHeight="1">
      <c r="A14" s="143"/>
      <c r="B14" s="125"/>
      <c r="C14" s="56" t="s">
        <v>306</v>
      </c>
      <c r="D14" s="30" t="s">
        <v>79</v>
      </c>
      <c r="E14" s="30" t="s">
        <v>79</v>
      </c>
      <c r="F14" s="30" t="s">
        <v>79</v>
      </c>
      <c r="G14" s="30" t="s">
        <v>79</v>
      </c>
      <c r="H14" s="84" t="s">
        <v>307</v>
      </c>
      <c r="I14" s="78" t="s">
        <v>308</v>
      </c>
      <c r="J14" s="5"/>
      <c r="K14" s="4"/>
      <c r="L14" s="55" t="s">
        <v>284</v>
      </c>
      <c r="M14" s="106">
        <v>52</v>
      </c>
    </row>
    <row r="15" spans="1:13" ht="19.350000000000001" customHeight="1">
      <c r="A15" s="143"/>
      <c r="B15" s="125"/>
      <c r="C15" s="56" t="s">
        <v>309</v>
      </c>
      <c r="D15" s="30" t="s">
        <v>79</v>
      </c>
      <c r="E15" s="30" t="s">
        <v>79</v>
      </c>
      <c r="F15" s="30" t="s">
        <v>79</v>
      </c>
      <c r="G15" s="30" t="s">
        <v>79</v>
      </c>
      <c r="H15" s="84" t="s">
        <v>310</v>
      </c>
      <c r="I15" s="78" t="s">
        <v>311</v>
      </c>
      <c r="J15" s="5"/>
      <c r="K15" s="4"/>
      <c r="L15" s="55" t="s">
        <v>284</v>
      </c>
      <c r="M15" s="106">
        <v>52</v>
      </c>
    </row>
    <row r="16" spans="1:13" ht="19.350000000000001" customHeight="1">
      <c r="A16" s="143"/>
      <c r="B16" s="125"/>
      <c r="C16" s="56" t="s">
        <v>312</v>
      </c>
      <c r="D16" s="30" t="s">
        <v>79</v>
      </c>
      <c r="E16" s="30" t="s">
        <v>79</v>
      </c>
      <c r="F16" s="30" t="s">
        <v>79</v>
      </c>
      <c r="G16" s="30" t="s">
        <v>81</v>
      </c>
      <c r="H16" s="84" t="s">
        <v>313</v>
      </c>
      <c r="I16" s="78" t="s">
        <v>314</v>
      </c>
      <c r="J16" s="5"/>
      <c r="K16" s="4"/>
      <c r="L16" s="55" t="s">
        <v>284</v>
      </c>
      <c r="M16" s="106">
        <v>53</v>
      </c>
    </row>
    <row r="17" spans="1:13" ht="19.350000000000001" customHeight="1">
      <c r="A17" s="143"/>
      <c r="B17" s="125"/>
      <c r="C17" s="56" t="s">
        <v>315</v>
      </c>
      <c r="D17" s="30" t="s">
        <v>83</v>
      </c>
      <c r="E17" s="30" t="s">
        <v>81</v>
      </c>
      <c r="F17" s="30" t="s">
        <v>79</v>
      </c>
      <c r="G17" s="30" t="s">
        <v>83</v>
      </c>
      <c r="H17" s="84" t="s">
        <v>316</v>
      </c>
      <c r="I17" s="78" t="s">
        <v>317</v>
      </c>
      <c r="J17" s="53" t="s">
        <v>110</v>
      </c>
      <c r="K17" s="54" t="s">
        <v>156</v>
      </c>
      <c r="L17" s="55" t="s">
        <v>284</v>
      </c>
      <c r="M17" s="106" t="s">
        <v>318</v>
      </c>
    </row>
    <row r="18" spans="1:13" ht="37.35" customHeight="1">
      <c r="A18" s="143"/>
      <c r="B18" s="125"/>
      <c r="C18" s="56" t="s">
        <v>319</v>
      </c>
      <c r="D18" s="30" t="s">
        <v>83</v>
      </c>
      <c r="E18" s="30" t="s">
        <v>81</v>
      </c>
      <c r="F18" s="30" t="s">
        <v>81</v>
      </c>
      <c r="G18" s="30" t="s">
        <v>83</v>
      </c>
      <c r="H18" s="84" t="s">
        <v>316</v>
      </c>
      <c r="I18" s="78" t="s">
        <v>320</v>
      </c>
      <c r="J18" s="53" t="s">
        <v>198</v>
      </c>
      <c r="K18" s="54" t="s">
        <v>321</v>
      </c>
      <c r="L18" s="55" t="s">
        <v>284</v>
      </c>
      <c r="M18" s="106" t="s">
        <v>318</v>
      </c>
    </row>
    <row r="19" spans="1:13" ht="16.350000000000001" customHeight="1">
      <c r="A19" s="143"/>
      <c r="B19" s="125"/>
      <c r="C19" s="56" t="s">
        <v>322</v>
      </c>
      <c r="D19" s="30" t="s">
        <v>81</v>
      </c>
      <c r="E19" s="30" t="s">
        <v>79</v>
      </c>
      <c r="F19" s="30" t="s">
        <v>79</v>
      </c>
      <c r="G19" s="30" t="s">
        <v>83</v>
      </c>
      <c r="H19" s="84" t="s">
        <v>323</v>
      </c>
      <c r="I19" s="5"/>
      <c r="J19" s="5"/>
      <c r="K19" s="4"/>
      <c r="L19" s="5"/>
      <c r="M19" s="4"/>
    </row>
    <row r="20" spans="1:13" ht="16.350000000000001" customHeight="1">
      <c r="A20" s="143"/>
      <c r="B20" s="125"/>
      <c r="C20" s="56" t="s">
        <v>324</v>
      </c>
      <c r="D20" s="30" t="s">
        <v>83</v>
      </c>
      <c r="E20" s="30" t="s">
        <v>79</v>
      </c>
      <c r="F20" s="30" t="s">
        <v>79</v>
      </c>
      <c r="G20" s="30" t="s">
        <v>83</v>
      </c>
      <c r="H20" s="84" t="s">
        <v>323</v>
      </c>
      <c r="I20" s="5"/>
      <c r="J20" s="5"/>
      <c r="K20" s="4"/>
      <c r="L20" s="5"/>
      <c r="M20" s="4"/>
    </row>
    <row r="21" spans="1:13" ht="33.75" customHeight="1">
      <c r="A21" s="143"/>
      <c r="B21" s="125"/>
      <c r="C21" s="56" t="s">
        <v>325</v>
      </c>
      <c r="D21" s="30" t="s">
        <v>83</v>
      </c>
      <c r="E21" s="30" t="s">
        <v>81</v>
      </c>
      <c r="F21" s="30" t="s">
        <v>81</v>
      </c>
      <c r="G21" s="30" t="s">
        <v>83</v>
      </c>
      <c r="H21" s="84" t="s">
        <v>323</v>
      </c>
      <c r="I21" s="5"/>
      <c r="J21" s="5"/>
      <c r="K21" s="4"/>
      <c r="L21" s="5"/>
      <c r="M21" s="4"/>
    </row>
    <row r="22" spans="1:13" ht="16.350000000000001" customHeight="1">
      <c r="A22" s="143"/>
      <c r="B22" s="125"/>
      <c r="C22" s="56" t="s">
        <v>326</v>
      </c>
      <c r="D22" s="30" t="s">
        <v>83</v>
      </c>
      <c r="E22" s="30" t="s">
        <v>83</v>
      </c>
      <c r="F22" s="30" t="s">
        <v>81</v>
      </c>
      <c r="G22" s="30" t="s">
        <v>83</v>
      </c>
      <c r="H22" s="84" t="s">
        <v>323</v>
      </c>
      <c r="I22" s="5"/>
      <c r="J22" s="5"/>
      <c r="K22" s="4"/>
      <c r="L22" s="5"/>
      <c r="M22" s="4"/>
    </row>
    <row r="23" spans="1:13" ht="28.35" customHeight="1">
      <c r="A23" s="143"/>
      <c r="B23" s="125"/>
      <c r="C23" s="56" t="s">
        <v>327</v>
      </c>
      <c r="D23" s="30" t="s">
        <v>79</v>
      </c>
      <c r="E23" s="30" t="s">
        <v>79</v>
      </c>
      <c r="F23" s="30" t="s">
        <v>79</v>
      </c>
      <c r="G23" s="30" t="s">
        <v>81</v>
      </c>
      <c r="H23" s="84" t="s">
        <v>328</v>
      </c>
      <c r="I23" s="5"/>
      <c r="J23" s="5"/>
      <c r="K23" s="4"/>
      <c r="L23" s="5"/>
      <c r="M23" s="4"/>
    </row>
    <row r="24" spans="1:13" ht="16.350000000000001" customHeight="1">
      <c r="A24" s="143"/>
      <c r="B24" s="125"/>
      <c r="C24" s="56" t="s">
        <v>329</v>
      </c>
      <c r="D24" s="30" t="s">
        <v>83</v>
      </c>
      <c r="E24" s="30" t="s">
        <v>83</v>
      </c>
      <c r="F24" s="30" t="s">
        <v>83</v>
      </c>
      <c r="G24" s="30" t="s">
        <v>83</v>
      </c>
      <c r="H24" s="84" t="s">
        <v>328</v>
      </c>
      <c r="I24" s="5"/>
      <c r="J24" s="5"/>
      <c r="K24" s="4"/>
      <c r="L24" s="5"/>
      <c r="M24" s="4"/>
    </row>
    <row r="25" spans="1:13" ht="22.35" customHeight="1">
      <c r="A25" s="143"/>
      <c r="B25" s="125"/>
      <c r="C25" s="56" t="s">
        <v>330</v>
      </c>
      <c r="D25" s="30" t="s">
        <v>79</v>
      </c>
      <c r="E25" s="30" t="s">
        <v>79</v>
      </c>
      <c r="F25" s="30" t="s">
        <v>79</v>
      </c>
      <c r="G25" s="30" t="s">
        <v>79</v>
      </c>
      <c r="H25" s="4"/>
      <c r="I25" s="78" t="s">
        <v>331</v>
      </c>
      <c r="J25" s="5"/>
      <c r="K25" s="4"/>
      <c r="L25" s="55" t="s">
        <v>332</v>
      </c>
      <c r="M25" s="106">
        <v>128</v>
      </c>
    </row>
    <row r="26" spans="1:13" ht="22.35" customHeight="1">
      <c r="A26" s="143"/>
      <c r="B26" s="125"/>
      <c r="C26" s="56" t="s">
        <v>333</v>
      </c>
      <c r="D26" s="30" t="s">
        <v>83</v>
      </c>
      <c r="E26" s="30" t="s">
        <v>83</v>
      </c>
      <c r="F26" s="30" t="s">
        <v>83</v>
      </c>
      <c r="G26" s="30" t="s">
        <v>83</v>
      </c>
      <c r="H26" s="4"/>
      <c r="I26" s="78" t="s">
        <v>331</v>
      </c>
      <c r="J26" s="5"/>
      <c r="K26" s="4"/>
      <c r="L26" s="55" t="s">
        <v>332</v>
      </c>
      <c r="M26" s="106">
        <v>128</v>
      </c>
    </row>
    <row r="27" spans="1:13" s="6" customFormat="1" ht="22.35" customHeight="1" thickBot="1">
      <c r="A27" s="143"/>
      <c r="B27" s="126"/>
      <c r="C27" s="11" t="s">
        <v>334</v>
      </c>
      <c r="D27" s="11" t="s">
        <v>83</v>
      </c>
      <c r="E27" s="11" t="s">
        <v>83</v>
      </c>
      <c r="F27" s="11" t="s">
        <v>79</v>
      </c>
      <c r="G27" s="11" t="s">
        <v>83</v>
      </c>
      <c r="H27" s="4"/>
      <c r="I27" s="78" t="s">
        <v>335</v>
      </c>
      <c r="J27" s="4"/>
      <c r="K27" s="4"/>
      <c r="L27" s="55" t="s">
        <v>332</v>
      </c>
      <c r="M27" s="106">
        <v>9</v>
      </c>
    </row>
    <row r="28" spans="1:13" ht="38.1" customHeight="1">
      <c r="A28" s="143"/>
      <c r="B28" s="127" t="s">
        <v>336</v>
      </c>
      <c r="C28" s="62" t="s">
        <v>337</v>
      </c>
      <c r="D28" s="63" t="s">
        <v>79</v>
      </c>
      <c r="E28" s="63" t="s">
        <v>79</v>
      </c>
      <c r="F28" s="63" t="s">
        <v>79</v>
      </c>
      <c r="G28" s="63" t="s">
        <v>79</v>
      </c>
      <c r="H28" s="84" t="s">
        <v>338</v>
      </c>
      <c r="I28" s="78" t="s">
        <v>339</v>
      </c>
      <c r="J28" s="53" t="s">
        <v>110</v>
      </c>
      <c r="K28" s="54" t="s">
        <v>116</v>
      </c>
      <c r="L28" s="55" t="s">
        <v>284</v>
      </c>
      <c r="M28" s="106">
        <v>54</v>
      </c>
    </row>
    <row r="29" spans="1:13" ht="47.1" customHeight="1">
      <c r="A29" s="143"/>
      <c r="B29" s="125"/>
      <c r="C29" s="56" t="s">
        <v>340</v>
      </c>
      <c r="D29" s="30" t="s">
        <v>81</v>
      </c>
      <c r="E29" s="30" t="s">
        <v>81</v>
      </c>
      <c r="F29" s="30" t="s">
        <v>81</v>
      </c>
      <c r="G29" s="30" t="s">
        <v>81</v>
      </c>
      <c r="H29" s="84" t="s">
        <v>338</v>
      </c>
      <c r="I29" s="78" t="s">
        <v>339</v>
      </c>
      <c r="J29" s="53" t="s">
        <v>110</v>
      </c>
      <c r="K29" s="54" t="s">
        <v>116</v>
      </c>
      <c r="L29" s="55" t="s">
        <v>284</v>
      </c>
      <c r="M29" s="106">
        <v>54</v>
      </c>
    </row>
    <row r="30" spans="1:13" ht="30" customHeight="1">
      <c r="A30" s="143"/>
      <c r="B30" s="125"/>
      <c r="C30" s="56" t="s">
        <v>341</v>
      </c>
      <c r="D30" s="30" t="s">
        <v>83</v>
      </c>
      <c r="E30" s="30" t="s">
        <v>83</v>
      </c>
      <c r="F30" s="30" t="s">
        <v>83</v>
      </c>
      <c r="G30" s="30" t="s">
        <v>81</v>
      </c>
      <c r="H30" s="84" t="s">
        <v>338</v>
      </c>
      <c r="I30" s="78" t="s">
        <v>339</v>
      </c>
      <c r="J30" s="53" t="s">
        <v>110</v>
      </c>
      <c r="K30" s="54" t="s">
        <v>116</v>
      </c>
      <c r="L30" s="55" t="s">
        <v>284</v>
      </c>
      <c r="M30" s="106">
        <v>54</v>
      </c>
    </row>
    <row r="31" spans="1:13" ht="30" customHeight="1">
      <c r="A31" s="143"/>
      <c r="B31" s="125"/>
      <c r="C31" s="56" t="s">
        <v>342</v>
      </c>
      <c r="D31" s="30" t="s">
        <v>79</v>
      </c>
      <c r="E31" s="30" t="s">
        <v>79</v>
      </c>
      <c r="F31" s="30" t="s">
        <v>79</v>
      </c>
      <c r="G31" s="30" t="s">
        <v>79</v>
      </c>
      <c r="H31" s="84" t="s">
        <v>338</v>
      </c>
      <c r="I31" s="78" t="s">
        <v>343</v>
      </c>
      <c r="J31" s="54" t="s">
        <v>110</v>
      </c>
      <c r="K31" s="54" t="s">
        <v>116</v>
      </c>
      <c r="L31" s="55" t="s">
        <v>284</v>
      </c>
      <c r="M31" s="106" t="s">
        <v>344</v>
      </c>
    </row>
    <row r="32" spans="1:13" ht="18" customHeight="1">
      <c r="A32" s="143"/>
      <c r="B32" s="125"/>
      <c r="C32" s="56" t="s">
        <v>345</v>
      </c>
      <c r="D32" s="30" t="s">
        <v>83</v>
      </c>
      <c r="E32" s="30" t="s">
        <v>83</v>
      </c>
      <c r="F32" s="30" t="s">
        <v>83</v>
      </c>
      <c r="G32" s="30" t="s">
        <v>83</v>
      </c>
      <c r="H32" s="84" t="s">
        <v>346</v>
      </c>
      <c r="I32" s="78" t="s">
        <v>343</v>
      </c>
      <c r="J32" s="54" t="s">
        <v>110</v>
      </c>
      <c r="K32" s="54" t="s">
        <v>116</v>
      </c>
      <c r="L32" s="55" t="s">
        <v>284</v>
      </c>
      <c r="M32" s="106" t="s">
        <v>344</v>
      </c>
    </row>
    <row r="33" spans="1:13" ht="44.1" customHeight="1">
      <c r="A33" s="143"/>
      <c r="B33" s="125"/>
      <c r="C33" s="56" t="s">
        <v>347</v>
      </c>
      <c r="D33" s="30" t="s">
        <v>79</v>
      </c>
      <c r="E33" s="30" t="s">
        <v>79</v>
      </c>
      <c r="F33" s="30" t="s">
        <v>79</v>
      </c>
      <c r="G33" s="30" t="s">
        <v>79</v>
      </c>
      <c r="H33" s="84" t="s">
        <v>348</v>
      </c>
      <c r="I33" s="78" t="s">
        <v>343</v>
      </c>
      <c r="J33" s="54" t="s">
        <v>110</v>
      </c>
      <c r="K33" s="54" t="s">
        <v>116</v>
      </c>
      <c r="L33" s="55" t="s">
        <v>284</v>
      </c>
      <c r="M33" s="106" t="s">
        <v>344</v>
      </c>
    </row>
    <row r="34" spans="1:13" ht="32.1" customHeight="1">
      <c r="A34" s="143"/>
      <c r="B34" s="125"/>
      <c r="C34" s="56" t="s">
        <v>349</v>
      </c>
      <c r="D34" s="30" t="s">
        <v>83</v>
      </c>
      <c r="E34" s="30" t="s">
        <v>81</v>
      </c>
      <c r="F34" s="30" t="s">
        <v>81</v>
      </c>
      <c r="G34" s="30" t="s">
        <v>83</v>
      </c>
      <c r="H34" s="4"/>
      <c r="I34" s="78" t="s">
        <v>343</v>
      </c>
      <c r="J34" s="54" t="s">
        <v>110</v>
      </c>
      <c r="K34" s="54" t="s">
        <v>116</v>
      </c>
      <c r="L34" s="55" t="s">
        <v>284</v>
      </c>
      <c r="M34" s="106" t="s">
        <v>344</v>
      </c>
    </row>
    <row r="35" spans="1:13" ht="32.1" customHeight="1">
      <c r="A35" s="143"/>
      <c r="B35" s="125"/>
      <c r="C35" s="56" t="s">
        <v>350</v>
      </c>
      <c r="D35" s="30" t="s">
        <v>83</v>
      </c>
      <c r="E35" s="30" t="s">
        <v>83</v>
      </c>
      <c r="F35" s="30" t="s">
        <v>81</v>
      </c>
      <c r="G35" s="30" t="s">
        <v>83</v>
      </c>
      <c r="H35" s="4"/>
      <c r="I35" s="78" t="s">
        <v>343</v>
      </c>
      <c r="J35" s="54" t="s">
        <v>110</v>
      </c>
      <c r="K35" s="54" t="s">
        <v>116</v>
      </c>
      <c r="L35" s="55" t="s">
        <v>284</v>
      </c>
      <c r="M35" s="106" t="s">
        <v>344</v>
      </c>
    </row>
    <row r="36" spans="1:13" ht="32.1" customHeight="1">
      <c r="A36" s="143"/>
      <c r="B36" s="125"/>
      <c r="C36" s="56" t="s">
        <v>351</v>
      </c>
      <c r="D36" s="30" t="s">
        <v>83</v>
      </c>
      <c r="E36" s="30" t="s">
        <v>81</v>
      </c>
      <c r="F36" s="30" t="s">
        <v>81</v>
      </c>
      <c r="G36" s="30" t="s">
        <v>79</v>
      </c>
      <c r="H36" s="4"/>
      <c r="I36" s="78" t="s">
        <v>343</v>
      </c>
      <c r="J36" s="54" t="s">
        <v>110</v>
      </c>
      <c r="K36" s="54" t="s">
        <v>116</v>
      </c>
      <c r="L36" s="55" t="s">
        <v>284</v>
      </c>
      <c r="M36" s="106" t="s">
        <v>344</v>
      </c>
    </row>
    <row r="37" spans="1:13" ht="32.1" customHeight="1">
      <c r="A37" s="143"/>
      <c r="B37" s="125"/>
      <c r="C37" s="56" t="s">
        <v>352</v>
      </c>
      <c r="D37" s="30" t="s">
        <v>83</v>
      </c>
      <c r="E37" s="30" t="s">
        <v>81</v>
      </c>
      <c r="F37" s="30" t="s">
        <v>83</v>
      </c>
      <c r="G37" s="30" t="s">
        <v>79</v>
      </c>
      <c r="H37" s="4"/>
      <c r="I37" s="78" t="s">
        <v>343</v>
      </c>
      <c r="J37" s="54" t="s">
        <v>110</v>
      </c>
      <c r="K37" s="54" t="s">
        <v>116</v>
      </c>
      <c r="L37" s="55" t="s">
        <v>284</v>
      </c>
      <c r="M37" s="106" t="s">
        <v>344</v>
      </c>
    </row>
    <row r="38" spans="1:13" ht="35.1" customHeight="1">
      <c r="A38" s="143"/>
      <c r="B38" s="125"/>
      <c r="C38" s="56" t="s">
        <v>353</v>
      </c>
      <c r="D38" s="30" t="s">
        <v>88</v>
      </c>
      <c r="E38" s="30" t="s">
        <v>81</v>
      </c>
      <c r="F38" s="30" t="s">
        <v>81</v>
      </c>
      <c r="G38" s="30" t="s">
        <v>83</v>
      </c>
      <c r="H38" s="4"/>
      <c r="I38" s="5"/>
      <c r="J38" s="5"/>
      <c r="K38" s="4"/>
      <c r="L38" s="5"/>
      <c r="M38" s="4"/>
    </row>
    <row r="39" spans="1:13" ht="28.35" customHeight="1">
      <c r="A39" s="143"/>
      <c r="B39" s="125"/>
      <c r="C39" s="56" t="s">
        <v>354</v>
      </c>
      <c r="D39" s="30" t="s">
        <v>83</v>
      </c>
      <c r="E39" s="30" t="s">
        <v>83</v>
      </c>
      <c r="F39" s="30" t="s">
        <v>81</v>
      </c>
      <c r="G39" s="30" t="s">
        <v>83</v>
      </c>
      <c r="H39" s="4"/>
      <c r="I39" s="5"/>
      <c r="J39" s="5"/>
      <c r="K39" s="4"/>
      <c r="L39" s="5"/>
      <c r="M39" s="4"/>
    </row>
    <row r="40" spans="1:13" ht="36" customHeight="1" thickBot="1">
      <c r="A40" s="143"/>
      <c r="B40" s="126"/>
      <c r="C40" s="79" t="s">
        <v>355</v>
      </c>
      <c r="D40" s="52" t="s">
        <v>83</v>
      </c>
      <c r="E40" s="52" t="s">
        <v>83</v>
      </c>
      <c r="F40" s="52" t="s">
        <v>83</v>
      </c>
      <c r="G40" s="52" t="s">
        <v>83</v>
      </c>
      <c r="H40" s="4"/>
      <c r="I40" s="5"/>
      <c r="J40" s="5"/>
      <c r="K40" s="4"/>
      <c r="L40" s="5"/>
      <c r="M40" s="4"/>
    </row>
    <row r="41" spans="1:13" ht="33" customHeight="1">
      <c r="A41" s="143"/>
      <c r="B41" s="127" t="s">
        <v>356</v>
      </c>
      <c r="C41" s="62" t="s">
        <v>357</v>
      </c>
      <c r="D41" s="63" t="s">
        <v>83</v>
      </c>
      <c r="E41" s="63" t="s">
        <v>83</v>
      </c>
      <c r="F41" s="63" t="s">
        <v>81</v>
      </c>
      <c r="G41" s="63" t="s">
        <v>83</v>
      </c>
      <c r="H41" s="84" t="s">
        <v>358</v>
      </c>
      <c r="I41" s="78" t="s">
        <v>359</v>
      </c>
      <c r="J41" s="5"/>
      <c r="K41" s="4"/>
      <c r="L41" s="5"/>
      <c r="M41" s="4"/>
    </row>
    <row r="42" spans="1:13" ht="28.35" customHeight="1">
      <c r="A42" s="143"/>
      <c r="B42" s="125"/>
      <c r="C42" s="56" t="s">
        <v>360</v>
      </c>
      <c r="D42" s="30" t="s">
        <v>88</v>
      </c>
      <c r="E42" s="30" t="s">
        <v>81</v>
      </c>
      <c r="F42" s="30" t="s">
        <v>81</v>
      </c>
      <c r="G42" s="30" t="s">
        <v>81</v>
      </c>
      <c r="H42" s="84" t="s">
        <v>358</v>
      </c>
      <c r="I42" s="5"/>
      <c r="J42" s="5"/>
      <c r="K42" s="4"/>
      <c r="L42" s="5"/>
      <c r="M42" s="4"/>
    </row>
    <row r="43" spans="1:13" ht="29.1" customHeight="1">
      <c r="A43" s="143"/>
      <c r="B43" s="125"/>
      <c r="C43" s="56" t="s">
        <v>361</v>
      </c>
      <c r="D43" s="30" t="s">
        <v>81</v>
      </c>
      <c r="E43" s="30" t="s">
        <v>79</v>
      </c>
      <c r="F43" s="30" t="s">
        <v>79</v>
      </c>
      <c r="G43" s="30" t="s">
        <v>79</v>
      </c>
      <c r="H43" s="84" t="s">
        <v>358</v>
      </c>
      <c r="I43" s="78" t="s">
        <v>362</v>
      </c>
      <c r="J43" s="53" t="s">
        <v>110</v>
      </c>
      <c r="K43" s="54" t="s">
        <v>321</v>
      </c>
      <c r="L43" s="55" t="s">
        <v>284</v>
      </c>
      <c r="M43" s="106" t="s">
        <v>363</v>
      </c>
    </row>
    <row r="44" spans="1:13" ht="28.35" customHeight="1">
      <c r="A44" s="143"/>
      <c r="B44" s="125"/>
      <c r="C44" s="56" t="s">
        <v>364</v>
      </c>
      <c r="D44" s="30" t="s">
        <v>79</v>
      </c>
      <c r="E44" s="30" t="s">
        <v>79</v>
      </c>
      <c r="F44" s="30" t="s">
        <v>79</v>
      </c>
      <c r="G44" s="30" t="s">
        <v>79</v>
      </c>
      <c r="H44" s="84" t="s">
        <v>358</v>
      </c>
      <c r="I44" s="5"/>
      <c r="J44" s="5"/>
      <c r="K44" s="4"/>
      <c r="L44" s="5"/>
      <c r="M44" s="4"/>
    </row>
    <row r="45" spans="1:13" ht="32.1" customHeight="1">
      <c r="A45" s="143"/>
      <c r="B45" s="125"/>
      <c r="C45" s="56" t="s">
        <v>365</v>
      </c>
      <c r="D45" s="30" t="s">
        <v>83</v>
      </c>
      <c r="E45" s="30" t="s">
        <v>81</v>
      </c>
      <c r="F45" s="30" t="s">
        <v>81</v>
      </c>
      <c r="G45" s="30" t="s">
        <v>79</v>
      </c>
      <c r="H45" s="84" t="s">
        <v>358</v>
      </c>
      <c r="I45" s="78" t="s">
        <v>362</v>
      </c>
      <c r="J45" s="53" t="s">
        <v>110</v>
      </c>
      <c r="K45" s="54" t="s">
        <v>321</v>
      </c>
      <c r="L45" s="55" t="s">
        <v>284</v>
      </c>
      <c r="M45" s="106" t="s">
        <v>363</v>
      </c>
    </row>
    <row r="46" spans="1:13" ht="28.35" customHeight="1">
      <c r="A46" s="143"/>
      <c r="B46" s="125"/>
      <c r="C46" s="56" t="s">
        <v>366</v>
      </c>
      <c r="D46" s="30" t="s">
        <v>83</v>
      </c>
      <c r="E46" s="30" t="s">
        <v>83</v>
      </c>
      <c r="F46" s="30" t="s">
        <v>83</v>
      </c>
      <c r="G46" s="30" t="s">
        <v>83</v>
      </c>
      <c r="H46" s="84" t="s">
        <v>358</v>
      </c>
      <c r="I46" s="78" t="s">
        <v>362</v>
      </c>
      <c r="J46" s="53" t="s">
        <v>110</v>
      </c>
      <c r="K46" s="54" t="s">
        <v>321</v>
      </c>
      <c r="L46" s="55" t="s">
        <v>284</v>
      </c>
      <c r="M46" s="4"/>
    </row>
    <row r="47" spans="1:13" ht="16.350000000000001" customHeight="1">
      <c r="A47" s="143"/>
      <c r="B47" s="125"/>
      <c r="C47" s="56" t="s">
        <v>367</v>
      </c>
      <c r="D47" s="30" t="s">
        <v>83</v>
      </c>
      <c r="E47" s="30" t="s">
        <v>83</v>
      </c>
      <c r="F47" s="30" t="s">
        <v>83</v>
      </c>
      <c r="G47" s="30" t="s">
        <v>83</v>
      </c>
      <c r="H47" s="4"/>
      <c r="I47" s="5"/>
      <c r="J47" s="5"/>
      <c r="K47" s="4"/>
      <c r="L47" s="5"/>
      <c r="M47" s="4"/>
    </row>
    <row r="48" spans="1:13" s="6" customFormat="1" ht="18" customHeight="1" thickBot="1">
      <c r="A48" s="143"/>
      <c r="B48" s="125"/>
      <c r="C48" s="56" t="s">
        <v>368</v>
      </c>
      <c r="D48" s="30" t="s">
        <v>83</v>
      </c>
      <c r="E48" s="30" t="s">
        <v>83</v>
      </c>
      <c r="F48" s="30" t="s">
        <v>83</v>
      </c>
      <c r="G48" s="30" t="s">
        <v>83</v>
      </c>
      <c r="H48" s="4"/>
      <c r="I48" s="4"/>
      <c r="J48" s="4"/>
      <c r="K48" s="4"/>
      <c r="L48" s="4"/>
      <c r="M48" s="4"/>
    </row>
    <row r="49" spans="1:13" ht="17.100000000000001" customHeight="1">
      <c r="A49" s="143"/>
      <c r="B49" s="125"/>
      <c r="C49" s="56" t="s">
        <v>369</v>
      </c>
      <c r="D49" s="30" t="s">
        <v>83</v>
      </c>
      <c r="E49" s="30" t="s">
        <v>81</v>
      </c>
      <c r="F49" s="30" t="s">
        <v>81</v>
      </c>
      <c r="G49" s="30" t="s">
        <v>83</v>
      </c>
      <c r="H49" s="4"/>
      <c r="I49" s="78" t="s">
        <v>370</v>
      </c>
      <c r="J49" s="5"/>
      <c r="K49" s="4"/>
      <c r="L49" s="55" t="s">
        <v>284</v>
      </c>
      <c r="M49" s="106">
        <v>53</v>
      </c>
    </row>
    <row r="50" spans="1:13" ht="16.350000000000001" customHeight="1">
      <c r="A50" s="143"/>
      <c r="B50" s="125"/>
      <c r="C50" s="56" t="s">
        <v>371</v>
      </c>
      <c r="D50" s="30" t="s">
        <v>83</v>
      </c>
      <c r="E50" s="30" t="s">
        <v>83</v>
      </c>
      <c r="F50" s="30" t="s">
        <v>83</v>
      </c>
      <c r="G50" s="30" t="s">
        <v>83</v>
      </c>
      <c r="H50" s="4"/>
      <c r="I50" s="5"/>
      <c r="J50" s="5"/>
      <c r="K50" s="4"/>
      <c r="L50" s="5"/>
      <c r="M50" s="4"/>
    </row>
    <row r="51" spans="1:13" ht="16.350000000000001" customHeight="1">
      <c r="A51" s="143"/>
      <c r="B51" s="125"/>
      <c r="C51" s="56" t="s">
        <v>372</v>
      </c>
      <c r="D51" s="30" t="s">
        <v>81</v>
      </c>
      <c r="E51" s="30" t="s">
        <v>79</v>
      </c>
      <c r="F51" s="30" t="s">
        <v>79</v>
      </c>
      <c r="G51" s="30" t="s">
        <v>83</v>
      </c>
      <c r="H51" s="4"/>
      <c r="I51" s="5"/>
      <c r="J51" s="5"/>
      <c r="K51" s="4"/>
      <c r="L51" s="5"/>
      <c r="M51" s="4"/>
    </row>
    <row r="52" spans="1:13" ht="16.350000000000001" customHeight="1">
      <c r="A52" s="143"/>
      <c r="B52" s="125"/>
      <c r="C52" s="56" t="s">
        <v>373</v>
      </c>
      <c r="D52" s="30" t="s">
        <v>83</v>
      </c>
      <c r="E52" s="30" t="s">
        <v>83</v>
      </c>
      <c r="F52" s="30" t="s">
        <v>83</v>
      </c>
      <c r="G52" s="30" t="s">
        <v>83</v>
      </c>
      <c r="H52" s="4"/>
      <c r="I52" s="5"/>
      <c r="J52" s="5"/>
      <c r="K52" s="4"/>
      <c r="L52" s="5"/>
      <c r="M52" s="4"/>
    </row>
    <row r="53" spans="1:13" ht="17.100000000000001" customHeight="1" thickBot="1">
      <c r="A53" s="143"/>
      <c r="B53" s="126"/>
      <c r="C53" s="64" t="s">
        <v>374</v>
      </c>
      <c r="D53" s="11" t="s">
        <v>83</v>
      </c>
      <c r="E53" s="11" t="s">
        <v>83</v>
      </c>
      <c r="F53" s="11" t="s">
        <v>83</v>
      </c>
      <c r="G53" s="11" t="s">
        <v>83</v>
      </c>
      <c r="H53" s="4"/>
      <c r="I53" s="5"/>
      <c r="J53" s="5"/>
      <c r="K53" s="4"/>
      <c r="L53" s="5"/>
      <c r="M53" s="4"/>
    </row>
    <row r="54" spans="1:13" ht="20.100000000000001" customHeight="1" thickBot="1">
      <c r="A54" s="143"/>
      <c r="B54" s="85" t="s">
        <v>375</v>
      </c>
      <c r="C54" s="86" t="s">
        <v>376</v>
      </c>
      <c r="D54" s="12" t="s">
        <v>86</v>
      </c>
      <c r="E54" s="12" t="s">
        <v>86</v>
      </c>
      <c r="F54" s="12" t="s">
        <v>86</v>
      </c>
      <c r="G54" s="12" t="s">
        <v>86</v>
      </c>
      <c r="H54" s="84" t="s">
        <v>377</v>
      </c>
      <c r="I54" s="78" t="s">
        <v>378</v>
      </c>
      <c r="J54" s="53" t="s">
        <v>198</v>
      </c>
      <c r="K54" s="54" t="s">
        <v>321</v>
      </c>
      <c r="L54" s="55" t="s">
        <v>284</v>
      </c>
      <c r="M54" s="106">
        <v>132</v>
      </c>
    </row>
  </sheetData>
  <mergeCells count="14">
    <mergeCell ref="A1:M1"/>
    <mergeCell ref="A2:A4"/>
    <mergeCell ref="C2:C4"/>
    <mergeCell ref="J2:J4"/>
    <mergeCell ref="H2:H4"/>
    <mergeCell ref="K2:K4"/>
    <mergeCell ref="L2:L4"/>
    <mergeCell ref="A5:A54"/>
    <mergeCell ref="B41:B53"/>
    <mergeCell ref="B6:B27"/>
    <mergeCell ref="B2:B4"/>
    <mergeCell ref="M2:M4"/>
    <mergeCell ref="B28:B40"/>
    <mergeCell ref="I2:I4"/>
  </mergeCells>
  <conditionalFormatting sqref="D2:G54">
    <cfRule type="cellIs" dxfId="9" priority="4" operator="equal">
      <formula>"Minimum"</formula>
    </cfRule>
    <cfRule type="cellIs" dxfId="8" priority="5" operator="equal">
      <formula>"Standard"</formula>
    </cfRule>
    <cfRule type="cellIs" dxfId="7" priority="6" operator="equal">
      <formula>"Optimal"</formula>
    </cfRule>
  </conditionalFormatting>
  <conditionalFormatting sqref="D2:G1048576">
    <cfRule type="cellIs" dxfId="6" priority="10" operator="equal">
      <formula>"Sans objet"</formula>
    </cfRule>
    <cfRule type="cellIs" dxfId="5" priority="11" operator="equal">
      <formula>"Interruption"</formula>
    </cfRule>
  </conditionalFormatting>
  <dataValidations count="1">
    <dataValidation type="list" allowBlank="1" showInputMessage="1" showErrorMessage="1" sqref="D2:G4 D599:G1048576" xr:uid="{00000000-0002-0000-0500-000000000000}">
      <formula1>Package</formula1>
    </dataValidation>
  </dataValidations>
  <hyperlinks>
    <hyperlink ref="L5" r:id="rId1" xr:uid="{00000000-0004-0000-0500-000000000000}"/>
    <hyperlink ref="L6" r:id="rId2" xr:uid="{00000000-0004-0000-0500-000001000000}"/>
    <hyperlink ref="L7" r:id="rId3" xr:uid="{00000000-0004-0000-0500-000002000000}"/>
    <hyperlink ref="L8" r:id="rId4" xr:uid="{00000000-0004-0000-0500-000003000000}"/>
    <hyperlink ref="L9" r:id="rId5" xr:uid="{00000000-0004-0000-0500-000004000000}"/>
    <hyperlink ref="L10" r:id="rId6" xr:uid="{00000000-0004-0000-0500-000005000000}"/>
    <hyperlink ref="L11" r:id="rId7" xr:uid="{00000000-0004-0000-0500-000006000000}"/>
    <hyperlink ref="L12" r:id="rId8" xr:uid="{00000000-0004-0000-0500-000007000000}"/>
    <hyperlink ref="L13" r:id="rId9" xr:uid="{00000000-0004-0000-0500-000008000000}"/>
    <hyperlink ref="L14" r:id="rId10" xr:uid="{00000000-0004-0000-0500-000009000000}"/>
    <hyperlink ref="L15" r:id="rId11" xr:uid="{00000000-0004-0000-0500-00000A000000}"/>
    <hyperlink ref="L16" r:id="rId12" xr:uid="{00000000-0004-0000-0500-00000B000000}"/>
    <hyperlink ref="L17" r:id="rId13" xr:uid="{00000000-0004-0000-0500-00000C000000}"/>
    <hyperlink ref="L18" r:id="rId14" xr:uid="{00000000-0004-0000-0500-00000D000000}"/>
    <hyperlink ref="L25" r:id="rId15" xr:uid="{00000000-0004-0000-0500-00000E000000}"/>
    <hyperlink ref="L26" r:id="rId16" xr:uid="{00000000-0004-0000-0500-00000F000000}"/>
    <hyperlink ref="L27" r:id="rId17" xr:uid="{00000000-0004-0000-0500-000010000000}"/>
    <hyperlink ref="L28" r:id="rId18" xr:uid="{00000000-0004-0000-0500-000011000000}"/>
    <hyperlink ref="L29" r:id="rId19" xr:uid="{00000000-0004-0000-0500-000012000000}"/>
    <hyperlink ref="L30" r:id="rId20" xr:uid="{00000000-0004-0000-0500-000013000000}"/>
    <hyperlink ref="L31" r:id="rId21" xr:uid="{00000000-0004-0000-0500-000014000000}"/>
    <hyperlink ref="L32" r:id="rId22" xr:uid="{00000000-0004-0000-0500-000015000000}"/>
    <hyperlink ref="L33" r:id="rId23" xr:uid="{00000000-0004-0000-0500-000016000000}"/>
    <hyperlink ref="L34" r:id="rId24" xr:uid="{00000000-0004-0000-0500-000017000000}"/>
    <hyperlink ref="L35" r:id="rId25" xr:uid="{00000000-0004-0000-0500-000018000000}"/>
    <hyperlink ref="L36" r:id="rId26" xr:uid="{00000000-0004-0000-0500-000019000000}"/>
    <hyperlink ref="L37" r:id="rId27" xr:uid="{00000000-0004-0000-0500-00001A000000}"/>
    <hyperlink ref="L43" r:id="rId28" xr:uid="{00000000-0004-0000-0500-00001B000000}"/>
    <hyperlink ref="L45" r:id="rId29" xr:uid="{00000000-0004-0000-0500-00001C000000}"/>
    <hyperlink ref="L46" r:id="rId30" xr:uid="{00000000-0004-0000-0500-00001D000000}"/>
    <hyperlink ref="L49" r:id="rId31" xr:uid="{00000000-0004-0000-0500-00001E000000}"/>
    <hyperlink ref="L54" r:id="rId32" xr:uid="{00000000-0004-0000-0500-00001F000000}"/>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M38"/>
  <sheetViews>
    <sheetView zoomScaleNormal="100" workbookViewId="0">
      <pane ySplit="4" topLeftCell="A5" activePane="bottomLeft" state="frozen"/>
      <selection activeCell="A6" sqref="A6"/>
      <selection pane="bottomLeft" activeCell="F26" sqref="F26"/>
    </sheetView>
  </sheetViews>
  <sheetFormatPr defaultColWidth="10.625" defaultRowHeight="15" customHeight="1"/>
  <cols>
    <col min="1" max="1" width="16.125" style="2" customWidth="1"/>
    <col min="2" max="2" width="13.625" style="2" customWidth="1"/>
    <col min="3" max="3" width="70" style="2" customWidth="1"/>
    <col min="4" max="4" width="15.625" style="2" customWidth="1"/>
    <col min="5" max="5" width="17.625" style="2" customWidth="1"/>
    <col min="6" max="7" width="26.125" style="2" customWidth="1"/>
    <col min="8" max="8" width="50" style="50" customWidth="1"/>
    <col min="9" max="9" width="61.625" style="50" customWidth="1"/>
    <col min="10" max="10" width="12" style="2" customWidth="1"/>
    <col min="11" max="11" width="13.125" style="2" customWidth="1"/>
    <col min="12" max="12" width="34.625" style="50" customWidth="1"/>
    <col min="13" max="13" width="11.5" style="2" customWidth="1"/>
    <col min="14" max="14" width="10.625" style="2" customWidth="1"/>
    <col min="15" max="16384" width="10.625" style="2"/>
  </cols>
  <sheetData>
    <row r="1" spans="1:13" ht="16.350000000000001" customHeight="1" thickBot="1">
      <c r="A1" s="118" t="s">
        <v>14</v>
      </c>
      <c r="B1" s="161"/>
      <c r="C1" s="161"/>
      <c r="D1" s="161"/>
      <c r="E1" s="161"/>
      <c r="F1" s="161"/>
      <c r="G1" s="161"/>
      <c r="H1" s="163"/>
      <c r="I1" s="163"/>
      <c r="J1" s="161"/>
      <c r="K1" s="161"/>
      <c r="L1" s="163"/>
      <c r="M1" s="161"/>
    </row>
    <row r="2" spans="1:13" ht="16.350000000000001" customHeight="1">
      <c r="A2" s="161"/>
      <c r="B2" s="161"/>
      <c r="C2" s="161"/>
      <c r="D2" s="57" t="s">
        <v>61</v>
      </c>
      <c r="E2" s="57" t="s">
        <v>69</v>
      </c>
      <c r="F2" s="57" t="s">
        <v>72</v>
      </c>
      <c r="G2" s="57" t="s">
        <v>75</v>
      </c>
      <c r="H2" s="165" t="s">
        <v>471</v>
      </c>
      <c r="I2" s="162" t="s">
        <v>94</v>
      </c>
      <c r="J2" s="162" t="s">
        <v>95</v>
      </c>
      <c r="K2" s="162" t="s">
        <v>96</v>
      </c>
      <c r="L2" s="162" t="s">
        <v>97</v>
      </c>
      <c r="M2" s="164" t="s">
        <v>98</v>
      </c>
    </row>
    <row r="3" spans="1:13" ht="16.350000000000001" customHeight="1">
      <c r="A3" s="161"/>
      <c r="B3" s="161"/>
      <c r="C3" s="161"/>
      <c r="D3" s="13" t="str">
        <f>'Description des scénarios'!B11</f>
        <v>Un pays à haute prévalence et où les objectifs 95-95-95 sont atteints dans tous les groupes de population</v>
      </c>
      <c r="E3" s="13" t="str">
        <f>'Description des scénarios'!B12</f>
        <v>Un pays à haute prévalence et où les objectifs 95-95-95 sont atteints pour quelques groupes de population seulement</v>
      </c>
      <c r="F3" s="13" t="str">
        <f>'Description des scénarios'!B13</f>
        <v>Un pays à haute prévalence et où au moins lʼun des objectifs 95-95-95 nʼa pas encore été atteint</v>
      </c>
      <c r="G3" s="13" t="str">
        <f>'Description des scénarios'!B14</f>
        <v>Un pays à basse prévalence et où au moins lʼun des objectifs 95-95-95 nʼa pas encore été atteint</v>
      </c>
      <c r="H3" s="136"/>
      <c r="I3" s="136"/>
      <c r="J3" s="136"/>
      <c r="K3" s="136"/>
      <c r="L3" s="136"/>
      <c r="M3" s="141"/>
    </row>
    <row r="4" spans="1:13" ht="17.100000000000001" customHeight="1" thickBot="1">
      <c r="A4" s="161"/>
      <c r="B4" s="161"/>
      <c r="C4" s="161"/>
      <c r="D4" s="28" t="str">
        <f>'Description des scénarios'!C11</f>
        <v>Limités ; peuvent concerner des clients suivant une thérapie antirétrovirale et dont la charge virale nʼa pas été supprimée ainsi que certains sous-segments spécifiques de la population qui sont généralement moins bien pris en charge</v>
      </c>
      <c r="E4" s="28" t="str">
        <f>'Description des scénarios'!C12</f>
        <v>Adolescentes et jeunes femmes, populations clés, hommes</v>
      </c>
      <c r="F4" s="28" t="str">
        <f>'Description des scénarios'!C13</f>
        <v>Situation cliniquement instable/symptomatique ; écarts dans tous les groupes de population</v>
      </c>
      <c r="G4" s="28" t="str">
        <f>'Description des scénarios'!C14</f>
        <v>Situation cliniquement instable/symptomatique ; écarts dans tous les groupes de population</v>
      </c>
      <c r="H4" s="136"/>
      <c r="I4" s="136"/>
      <c r="J4" s="136"/>
      <c r="K4" s="136"/>
      <c r="L4" s="136"/>
      <c r="M4" s="141"/>
    </row>
    <row r="5" spans="1:13" ht="16.350000000000001" customHeight="1">
      <c r="A5" s="121" t="s">
        <v>379</v>
      </c>
      <c r="B5" s="127" t="s">
        <v>380</v>
      </c>
      <c r="C5" s="62" t="s">
        <v>381</v>
      </c>
      <c r="D5" s="63" t="s">
        <v>79</v>
      </c>
      <c r="E5" s="63" t="s">
        <v>79</v>
      </c>
      <c r="F5" s="63" t="s">
        <v>79</v>
      </c>
      <c r="G5" s="63" t="s">
        <v>79</v>
      </c>
      <c r="H5" s="51" t="s">
        <v>382</v>
      </c>
      <c r="I5" s="78" t="s">
        <v>383</v>
      </c>
      <c r="J5" s="54" t="s">
        <v>110</v>
      </c>
      <c r="K5" s="54" t="s">
        <v>116</v>
      </c>
      <c r="L5" s="66" t="s">
        <v>106</v>
      </c>
      <c r="M5" s="54">
        <v>91</v>
      </c>
    </row>
    <row r="6" spans="1:13" ht="16.350000000000001" customHeight="1">
      <c r="A6" s="122"/>
      <c r="B6" s="125"/>
      <c r="C6" s="56" t="s">
        <v>384</v>
      </c>
      <c r="D6" s="30" t="s">
        <v>79</v>
      </c>
      <c r="E6" s="30" t="s">
        <v>79</v>
      </c>
      <c r="F6" s="30" t="s">
        <v>79</v>
      </c>
      <c r="G6" s="30" t="s">
        <v>79</v>
      </c>
      <c r="H6" s="51" t="s">
        <v>382</v>
      </c>
      <c r="I6" s="78" t="s">
        <v>385</v>
      </c>
      <c r="J6" s="54" t="s">
        <v>189</v>
      </c>
      <c r="K6" s="54" t="s">
        <v>321</v>
      </c>
      <c r="L6" s="66" t="s">
        <v>106</v>
      </c>
      <c r="M6" s="54">
        <v>91</v>
      </c>
    </row>
    <row r="7" spans="1:13" ht="16.350000000000001" customHeight="1" thickBot="1">
      <c r="A7" s="122"/>
      <c r="B7" s="126"/>
      <c r="C7" s="7" t="s">
        <v>386</v>
      </c>
      <c r="D7" s="11" t="s">
        <v>79</v>
      </c>
      <c r="E7" s="11" t="s">
        <v>79</v>
      </c>
      <c r="F7" s="11" t="s">
        <v>79</v>
      </c>
      <c r="G7" s="11" t="s">
        <v>79</v>
      </c>
      <c r="H7" s="51" t="s">
        <v>382</v>
      </c>
      <c r="I7" s="78" t="s">
        <v>387</v>
      </c>
      <c r="J7" s="54" t="s">
        <v>110</v>
      </c>
      <c r="K7" s="54" t="s">
        <v>116</v>
      </c>
      <c r="L7" s="66" t="s">
        <v>106</v>
      </c>
      <c r="M7" s="54">
        <v>91</v>
      </c>
    </row>
    <row r="8" spans="1:13" ht="16.350000000000001" customHeight="1">
      <c r="A8" s="122"/>
      <c r="B8" s="127" t="s">
        <v>388</v>
      </c>
      <c r="C8" s="62" t="s">
        <v>389</v>
      </c>
      <c r="D8" s="63" t="s">
        <v>79</v>
      </c>
      <c r="E8" s="63" t="s">
        <v>79</v>
      </c>
      <c r="F8" s="63" t="s">
        <v>79</v>
      </c>
      <c r="G8" s="63" t="s">
        <v>79</v>
      </c>
      <c r="H8" s="51" t="s">
        <v>390</v>
      </c>
      <c r="I8" s="78" t="s">
        <v>391</v>
      </c>
      <c r="J8" s="54" t="s">
        <v>189</v>
      </c>
      <c r="K8" s="54" t="s">
        <v>321</v>
      </c>
      <c r="L8" s="66" t="s">
        <v>106</v>
      </c>
      <c r="M8" s="54">
        <v>27</v>
      </c>
    </row>
    <row r="9" spans="1:13" ht="35.1" customHeight="1" thickBot="1">
      <c r="A9" s="122"/>
      <c r="B9" s="126"/>
      <c r="C9" s="7" t="s">
        <v>392</v>
      </c>
      <c r="D9" s="11" t="s">
        <v>79</v>
      </c>
      <c r="E9" s="11" t="s">
        <v>79</v>
      </c>
      <c r="F9" s="11" t="s">
        <v>79</v>
      </c>
      <c r="G9" s="11" t="s">
        <v>79</v>
      </c>
      <c r="H9" s="51" t="s">
        <v>393</v>
      </c>
      <c r="I9" s="78" t="s">
        <v>394</v>
      </c>
      <c r="J9" s="54" t="s">
        <v>110</v>
      </c>
      <c r="K9" s="54" t="s">
        <v>190</v>
      </c>
      <c r="L9" s="66" t="s">
        <v>395</v>
      </c>
      <c r="M9" s="54">
        <v>10</v>
      </c>
    </row>
    <row r="10" spans="1:13" ht="19.350000000000001" customHeight="1">
      <c r="A10" s="122"/>
      <c r="B10" s="127" t="s">
        <v>396</v>
      </c>
      <c r="C10" s="62" t="s">
        <v>397</v>
      </c>
      <c r="D10" s="63" t="s">
        <v>79</v>
      </c>
      <c r="E10" s="63" t="s">
        <v>79</v>
      </c>
      <c r="F10" s="63" t="s">
        <v>79</v>
      </c>
      <c r="G10" s="63" t="s">
        <v>79</v>
      </c>
      <c r="H10" s="51" t="s">
        <v>398</v>
      </c>
      <c r="I10" s="78" t="s">
        <v>399</v>
      </c>
      <c r="J10" s="54" t="s">
        <v>110</v>
      </c>
      <c r="K10" s="54" t="s">
        <v>116</v>
      </c>
      <c r="L10" s="66" t="s">
        <v>106</v>
      </c>
      <c r="M10" s="54">
        <v>66</v>
      </c>
    </row>
    <row r="11" spans="1:13" ht="31.35" customHeight="1">
      <c r="A11" s="122"/>
      <c r="B11" s="125"/>
      <c r="C11" s="56" t="s">
        <v>400</v>
      </c>
      <c r="D11" s="30" t="s">
        <v>79</v>
      </c>
      <c r="E11" s="30" t="s">
        <v>79</v>
      </c>
      <c r="F11" s="30" t="s">
        <v>79</v>
      </c>
      <c r="G11" s="30" t="s">
        <v>79</v>
      </c>
      <c r="H11" s="51" t="s">
        <v>401</v>
      </c>
      <c r="I11" s="78" t="s">
        <v>402</v>
      </c>
      <c r="J11" s="4"/>
      <c r="K11" s="4"/>
      <c r="L11" s="5"/>
      <c r="M11" s="4"/>
    </row>
    <row r="12" spans="1:13" ht="18" customHeight="1" thickBot="1">
      <c r="A12" s="122"/>
      <c r="B12" s="126"/>
      <c r="C12" s="7" t="s">
        <v>403</v>
      </c>
      <c r="D12" s="11" t="s">
        <v>83</v>
      </c>
      <c r="E12" s="11" t="s">
        <v>83</v>
      </c>
      <c r="F12" s="11" t="s">
        <v>81</v>
      </c>
      <c r="G12" s="11" t="s">
        <v>83</v>
      </c>
      <c r="H12" s="68" t="s">
        <v>404</v>
      </c>
      <c r="I12" s="78" t="s">
        <v>402</v>
      </c>
      <c r="J12" s="4"/>
      <c r="K12" s="4"/>
      <c r="L12" s="5"/>
      <c r="M12" s="4"/>
    </row>
    <row r="13" spans="1:13" ht="46.35" customHeight="1">
      <c r="A13" s="122"/>
      <c r="B13" s="127" t="s">
        <v>405</v>
      </c>
      <c r="C13" s="62" t="s">
        <v>406</v>
      </c>
      <c r="D13" s="63" t="s">
        <v>79</v>
      </c>
      <c r="E13" s="63" t="s">
        <v>79</v>
      </c>
      <c r="F13" s="63" t="s">
        <v>79</v>
      </c>
      <c r="G13" s="63" t="s">
        <v>79</v>
      </c>
      <c r="H13" s="68" t="s">
        <v>407</v>
      </c>
      <c r="I13" s="78" t="s">
        <v>408</v>
      </c>
      <c r="J13" s="54" t="s">
        <v>115</v>
      </c>
      <c r="K13" s="54" t="s">
        <v>149</v>
      </c>
      <c r="L13" s="55" t="s">
        <v>409</v>
      </c>
      <c r="M13" s="4"/>
    </row>
    <row r="14" spans="1:13" ht="42" customHeight="1">
      <c r="A14" s="122"/>
      <c r="B14" s="125"/>
      <c r="C14" s="56" t="s">
        <v>410</v>
      </c>
      <c r="D14" s="30" t="s">
        <v>79</v>
      </c>
      <c r="E14" s="30" t="s">
        <v>79</v>
      </c>
      <c r="F14" s="30" t="s">
        <v>79</v>
      </c>
      <c r="G14" s="30" t="s">
        <v>83</v>
      </c>
      <c r="H14" s="68" t="s">
        <v>411</v>
      </c>
      <c r="I14" s="78" t="s">
        <v>408</v>
      </c>
      <c r="J14" s="54" t="s">
        <v>115</v>
      </c>
      <c r="K14" s="54" t="s">
        <v>149</v>
      </c>
      <c r="L14" s="55" t="s">
        <v>409</v>
      </c>
      <c r="M14" s="54">
        <v>69</v>
      </c>
    </row>
    <row r="15" spans="1:13" ht="29.1" customHeight="1">
      <c r="A15" s="122"/>
      <c r="B15" s="125"/>
      <c r="C15" s="56" t="s">
        <v>412</v>
      </c>
      <c r="D15" s="30" t="s">
        <v>81</v>
      </c>
      <c r="E15" s="30" t="s">
        <v>81</v>
      </c>
      <c r="F15" s="30" t="s">
        <v>81</v>
      </c>
      <c r="G15" s="30" t="s">
        <v>83</v>
      </c>
      <c r="H15" s="68" t="s">
        <v>413</v>
      </c>
      <c r="I15" s="78" t="s">
        <v>414</v>
      </c>
      <c r="J15" s="54" t="s">
        <v>115</v>
      </c>
      <c r="K15" s="54" t="s">
        <v>297</v>
      </c>
      <c r="L15" s="55" t="s">
        <v>409</v>
      </c>
      <c r="M15" s="54">
        <v>69</v>
      </c>
    </row>
    <row r="16" spans="1:13" ht="31.35" customHeight="1">
      <c r="A16" s="122"/>
      <c r="B16" s="125"/>
      <c r="C16" s="56" t="s">
        <v>415</v>
      </c>
      <c r="D16" s="30" t="s">
        <v>79</v>
      </c>
      <c r="E16" s="30" t="s">
        <v>79</v>
      </c>
      <c r="F16" s="30" t="s">
        <v>79</v>
      </c>
      <c r="G16" s="30" t="s">
        <v>79</v>
      </c>
      <c r="H16" s="68" t="s">
        <v>416</v>
      </c>
      <c r="I16" s="78" t="s">
        <v>417</v>
      </c>
      <c r="J16" s="4"/>
      <c r="K16" s="4"/>
      <c r="L16" s="66" t="s">
        <v>418</v>
      </c>
      <c r="M16" s="4"/>
    </row>
    <row r="17" spans="1:13" ht="28.35" customHeight="1">
      <c r="A17" s="122"/>
      <c r="B17" s="125"/>
      <c r="C17" s="56" t="s">
        <v>419</v>
      </c>
      <c r="D17" s="30" t="s">
        <v>83</v>
      </c>
      <c r="E17" s="30" t="s">
        <v>83</v>
      </c>
      <c r="F17" s="30" t="s">
        <v>83</v>
      </c>
      <c r="G17" s="30" t="s">
        <v>83</v>
      </c>
      <c r="H17" s="68" t="s">
        <v>420</v>
      </c>
      <c r="I17" s="78" t="s">
        <v>417</v>
      </c>
      <c r="J17" s="4"/>
      <c r="K17" s="4"/>
      <c r="L17" s="66" t="s">
        <v>418</v>
      </c>
      <c r="M17" s="4"/>
    </row>
    <row r="18" spans="1:13" ht="17.100000000000001" customHeight="1">
      <c r="A18" s="122"/>
      <c r="B18" s="125"/>
      <c r="C18" s="67" t="s">
        <v>421</v>
      </c>
      <c r="D18" s="30" t="s">
        <v>81</v>
      </c>
      <c r="E18" s="30" t="s">
        <v>81</v>
      </c>
      <c r="F18" s="30" t="s">
        <v>81</v>
      </c>
      <c r="G18" s="30" t="s">
        <v>81</v>
      </c>
      <c r="H18" s="51" t="s">
        <v>422</v>
      </c>
      <c r="I18" s="78" t="s">
        <v>417</v>
      </c>
      <c r="J18" s="4"/>
      <c r="K18" s="4"/>
      <c r="L18" s="66" t="s">
        <v>418</v>
      </c>
      <c r="M18" s="4"/>
    </row>
    <row r="19" spans="1:13" ht="48" customHeight="1">
      <c r="A19" s="122"/>
      <c r="B19" s="125"/>
      <c r="C19" s="56" t="s">
        <v>423</v>
      </c>
      <c r="D19" s="30" t="s">
        <v>81</v>
      </c>
      <c r="E19" s="30" t="s">
        <v>81</v>
      </c>
      <c r="F19" s="30" t="s">
        <v>81</v>
      </c>
      <c r="G19" s="30" t="s">
        <v>83</v>
      </c>
      <c r="H19" s="51" t="s">
        <v>424</v>
      </c>
      <c r="I19" s="78" t="s">
        <v>417</v>
      </c>
      <c r="J19" s="4"/>
      <c r="K19" s="4"/>
      <c r="L19" s="66" t="s">
        <v>418</v>
      </c>
      <c r="M19" s="4"/>
    </row>
    <row r="20" spans="1:13" ht="15" customHeight="1">
      <c r="A20" s="122"/>
      <c r="B20" s="125"/>
      <c r="C20" s="56" t="s">
        <v>425</v>
      </c>
      <c r="D20" s="30" t="s">
        <v>83</v>
      </c>
      <c r="E20" s="30" t="s">
        <v>83</v>
      </c>
      <c r="F20" s="30" t="s">
        <v>83</v>
      </c>
      <c r="G20" s="30" t="s">
        <v>83</v>
      </c>
      <c r="H20" s="51" t="s">
        <v>426</v>
      </c>
      <c r="I20" s="78" t="s">
        <v>417</v>
      </c>
      <c r="J20" s="4"/>
      <c r="K20" s="4"/>
      <c r="L20" s="66" t="s">
        <v>418</v>
      </c>
      <c r="M20" s="4"/>
    </row>
    <row r="21" spans="1:13" ht="14.1" customHeight="1">
      <c r="A21" s="122"/>
      <c r="B21" s="125"/>
      <c r="C21" s="56" t="s">
        <v>427</v>
      </c>
      <c r="D21" s="30" t="s">
        <v>83</v>
      </c>
      <c r="E21" s="30" t="s">
        <v>83</v>
      </c>
      <c r="F21" s="30" t="s">
        <v>83</v>
      </c>
      <c r="G21" s="30" t="s">
        <v>83</v>
      </c>
      <c r="H21" s="51" t="s">
        <v>428</v>
      </c>
      <c r="I21" s="78" t="s">
        <v>417</v>
      </c>
      <c r="J21" s="4"/>
      <c r="K21" s="4"/>
      <c r="L21" s="66" t="s">
        <v>418</v>
      </c>
      <c r="M21" s="4"/>
    </row>
    <row r="22" spans="1:13" ht="14.1" customHeight="1">
      <c r="A22" s="122"/>
      <c r="B22" s="125"/>
      <c r="C22" s="56" t="s">
        <v>429</v>
      </c>
      <c r="D22" s="30" t="s">
        <v>83</v>
      </c>
      <c r="E22" s="30" t="s">
        <v>83</v>
      </c>
      <c r="F22" s="30" t="s">
        <v>83</v>
      </c>
      <c r="G22" s="30" t="s">
        <v>83</v>
      </c>
      <c r="H22" s="51" t="s">
        <v>430</v>
      </c>
      <c r="I22" s="78" t="s">
        <v>431</v>
      </c>
      <c r="J22" s="75" t="s">
        <v>198</v>
      </c>
      <c r="K22" s="54" t="s">
        <v>116</v>
      </c>
      <c r="L22" s="66" t="s">
        <v>106</v>
      </c>
      <c r="M22" s="4"/>
    </row>
    <row r="23" spans="1:13" ht="14.1" customHeight="1" thickBot="1">
      <c r="A23" s="122"/>
      <c r="B23" s="126"/>
      <c r="C23" s="7" t="s">
        <v>432</v>
      </c>
      <c r="D23" s="11" t="s">
        <v>83</v>
      </c>
      <c r="E23" s="11" t="s">
        <v>83</v>
      </c>
      <c r="F23" s="11" t="s">
        <v>83</v>
      </c>
      <c r="G23" s="11" t="s">
        <v>83</v>
      </c>
      <c r="H23" s="51" t="s">
        <v>433</v>
      </c>
      <c r="I23" s="78" t="s">
        <v>434</v>
      </c>
      <c r="J23" s="54" t="s">
        <v>189</v>
      </c>
      <c r="K23" s="54" t="s">
        <v>116</v>
      </c>
      <c r="L23" s="66" t="s">
        <v>435</v>
      </c>
      <c r="M23" s="54">
        <v>10</v>
      </c>
    </row>
    <row r="24" spans="1:13" ht="30" customHeight="1">
      <c r="A24" s="122"/>
      <c r="B24" s="127" t="s">
        <v>436</v>
      </c>
      <c r="C24" s="62" t="s">
        <v>437</v>
      </c>
      <c r="D24" s="63" t="s">
        <v>81</v>
      </c>
      <c r="E24" s="63" t="s">
        <v>81</v>
      </c>
      <c r="F24" s="63" t="s">
        <v>79</v>
      </c>
      <c r="G24" s="63" t="s">
        <v>83</v>
      </c>
      <c r="H24" s="68" t="s">
        <v>438</v>
      </c>
      <c r="I24" s="78" t="s">
        <v>408</v>
      </c>
      <c r="J24" s="54" t="s">
        <v>115</v>
      </c>
      <c r="K24" s="54" t="s">
        <v>297</v>
      </c>
      <c r="L24" s="55" t="s">
        <v>409</v>
      </c>
      <c r="M24" s="4"/>
    </row>
    <row r="25" spans="1:13" ht="16.350000000000001" customHeight="1">
      <c r="A25" s="122"/>
      <c r="B25" s="125"/>
      <c r="C25" s="56" t="s">
        <v>439</v>
      </c>
      <c r="D25" s="30" t="s">
        <v>83</v>
      </c>
      <c r="E25" s="30" t="s">
        <v>83</v>
      </c>
      <c r="F25" s="30" t="s">
        <v>83</v>
      </c>
      <c r="G25" s="30" t="s">
        <v>83</v>
      </c>
      <c r="H25" s="68" t="s">
        <v>440</v>
      </c>
      <c r="I25" s="78" t="s">
        <v>408</v>
      </c>
      <c r="J25" s="54" t="s">
        <v>115</v>
      </c>
      <c r="K25" s="54" t="s">
        <v>297</v>
      </c>
      <c r="L25" s="55" t="s">
        <v>409</v>
      </c>
      <c r="M25" s="4"/>
    </row>
    <row r="26" spans="1:13" ht="16.350000000000001" customHeight="1">
      <c r="A26" s="122"/>
      <c r="B26" s="125"/>
      <c r="C26" s="56" t="s">
        <v>441</v>
      </c>
      <c r="D26" s="30" t="s">
        <v>81</v>
      </c>
      <c r="E26" s="30" t="s">
        <v>79</v>
      </c>
      <c r="F26" s="30" t="s">
        <v>79</v>
      </c>
      <c r="G26" s="30" t="s">
        <v>79</v>
      </c>
      <c r="H26" s="68" t="s">
        <v>442</v>
      </c>
      <c r="I26" s="78" t="s">
        <v>408</v>
      </c>
      <c r="J26" s="54" t="s">
        <v>115</v>
      </c>
      <c r="K26" s="54" t="s">
        <v>297</v>
      </c>
      <c r="L26" s="55" t="s">
        <v>409</v>
      </c>
      <c r="M26" s="4"/>
    </row>
    <row r="27" spans="1:13" ht="29.1" customHeight="1">
      <c r="A27" s="122"/>
      <c r="B27" s="125"/>
      <c r="C27" s="56" t="s">
        <v>443</v>
      </c>
      <c r="D27" s="30" t="s">
        <v>83</v>
      </c>
      <c r="E27" s="30" t="s">
        <v>81</v>
      </c>
      <c r="F27" s="30" t="s">
        <v>81</v>
      </c>
      <c r="G27" s="30" t="s">
        <v>83</v>
      </c>
      <c r="H27" s="68" t="s">
        <v>444</v>
      </c>
      <c r="I27" s="78" t="s">
        <v>408</v>
      </c>
      <c r="J27" s="54" t="s">
        <v>115</v>
      </c>
      <c r="K27" s="54" t="s">
        <v>297</v>
      </c>
      <c r="L27" s="55" t="s">
        <v>409</v>
      </c>
      <c r="M27" s="4"/>
    </row>
    <row r="28" spans="1:13" ht="29.1" customHeight="1">
      <c r="A28" s="122"/>
      <c r="B28" s="125"/>
      <c r="C28" s="56" t="s">
        <v>445</v>
      </c>
      <c r="D28" s="30" t="s">
        <v>83</v>
      </c>
      <c r="E28" s="30" t="s">
        <v>83</v>
      </c>
      <c r="F28" s="30" t="s">
        <v>83</v>
      </c>
      <c r="G28" s="30" t="s">
        <v>83</v>
      </c>
      <c r="H28" s="51" t="s">
        <v>446</v>
      </c>
      <c r="I28" s="78" t="s">
        <v>408</v>
      </c>
      <c r="J28" s="54" t="s">
        <v>115</v>
      </c>
      <c r="K28" s="54" t="s">
        <v>297</v>
      </c>
      <c r="L28" s="55" t="s">
        <v>409</v>
      </c>
      <c r="M28" s="4"/>
    </row>
    <row r="29" spans="1:13" ht="29.1" customHeight="1">
      <c r="A29" s="122"/>
      <c r="B29" s="125"/>
      <c r="C29" s="56" t="s">
        <v>447</v>
      </c>
      <c r="D29" s="30" t="s">
        <v>83</v>
      </c>
      <c r="E29" s="30" t="s">
        <v>81</v>
      </c>
      <c r="F29" s="30" t="s">
        <v>81</v>
      </c>
      <c r="G29" s="30" t="s">
        <v>83</v>
      </c>
      <c r="H29" s="51" t="s">
        <v>448</v>
      </c>
      <c r="I29" s="78" t="s">
        <v>119</v>
      </c>
      <c r="J29" s="4"/>
      <c r="K29" s="4"/>
      <c r="L29" s="5"/>
      <c r="M29" s="4"/>
    </row>
    <row r="30" spans="1:13" ht="15" customHeight="1">
      <c r="A30" s="122"/>
      <c r="B30" s="125"/>
      <c r="C30" s="56" t="s">
        <v>449</v>
      </c>
      <c r="D30" s="30" t="s">
        <v>83</v>
      </c>
      <c r="E30" s="30" t="s">
        <v>83</v>
      </c>
      <c r="F30" s="30" t="s">
        <v>83</v>
      </c>
      <c r="G30" s="30" t="s">
        <v>83</v>
      </c>
      <c r="H30" s="68" t="s">
        <v>450</v>
      </c>
      <c r="I30" s="78" t="s">
        <v>119</v>
      </c>
      <c r="J30" s="4"/>
      <c r="K30" s="4"/>
      <c r="L30" s="5"/>
      <c r="M30" s="4"/>
    </row>
    <row r="31" spans="1:13" ht="15" customHeight="1">
      <c r="A31" s="122"/>
      <c r="B31" s="125"/>
      <c r="C31" s="56" t="s">
        <v>429</v>
      </c>
      <c r="D31" s="30" t="s">
        <v>83</v>
      </c>
      <c r="E31" s="30" t="s">
        <v>83</v>
      </c>
      <c r="F31" s="30" t="s">
        <v>83</v>
      </c>
      <c r="G31" s="30" t="s">
        <v>83</v>
      </c>
      <c r="H31" s="68" t="s">
        <v>451</v>
      </c>
      <c r="I31" s="78" t="s">
        <v>431</v>
      </c>
      <c r="J31" s="75" t="s">
        <v>198</v>
      </c>
      <c r="K31" s="54" t="s">
        <v>116</v>
      </c>
      <c r="L31" s="66" t="s">
        <v>106</v>
      </c>
      <c r="M31" s="54">
        <v>79</v>
      </c>
    </row>
    <row r="32" spans="1:13" ht="19.350000000000001" customHeight="1">
      <c r="A32" s="122"/>
      <c r="B32" s="125"/>
      <c r="C32" s="56" t="s">
        <v>432</v>
      </c>
      <c r="D32" s="30" t="s">
        <v>83</v>
      </c>
      <c r="E32" s="30" t="s">
        <v>83</v>
      </c>
      <c r="F32" s="30" t="s">
        <v>83</v>
      </c>
      <c r="G32" s="30" t="s">
        <v>83</v>
      </c>
      <c r="H32" s="68" t="s">
        <v>452</v>
      </c>
      <c r="I32" s="78" t="s">
        <v>434</v>
      </c>
      <c r="J32" s="54" t="s">
        <v>189</v>
      </c>
      <c r="K32" s="54" t="s">
        <v>116</v>
      </c>
      <c r="L32" s="66" t="s">
        <v>435</v>
      </c>
      <c r="M32" s="4"/>
    </row>
    <row r="33" spans="1:13" ht="21" customHeight="1" thickBot="1">
      <c r="A33" s="122"/>
      <c r="B33" s="126"/>
      <c r="C33" s="7" t="s">
        <v>453</v>
      </c>
      <c r="D33" s="11" t="s">
        <v>79</v>
      </c>
      <c r="E33" s="11" t="s">
        <v>79</v>
      </c>
      <c r="F33" s="11" t="s">
        <v>79</v>
      </c>
      <c r="G33" s="11" t="s">
        <v>79</v>
      </c>
      <c r="H33" s="51" t="s">
        <v>454</v>
      </c>
      <c r="I33" s="78" t="s">
        <v>455</v>
      </c>
      <c r="J33" s="4"/>
      <c r="K33" s="4"/>
      <c r="L33" s="5"/>
      <c r="M33" s="4"/>
    </row>
    <row r="34" spans="1:13" ht="42" customHeight="1">
      <c r="A34" s="122"/>
      <c r="B34" s="127" t="s">
        <v>456</v>
      </c>
      <c r="C34" s="77" t="s">
        <v>457</v>
      </c>
      <c r="D34" s="63" t="s">
        <v>79</v>
      </c>
      <c r="E34" s="63" t="s">
        <v>79</v>
      </c>
      <c r="F34" s="63" t="s">
        <v>79</v>
      </c>
      <c r="G34" s="63" t="s">
        <v>79</v>
      </c>
      <c r="H34" s="5"/>
      <c r="I34" s="78" t="s">
        <v>458</v>
      </c>
      <c r="J34" s="54" t="s">
        <v>110</v>
      </c>
      <c r="K34" s="54" t="s">
        <v>321</v>
      </c>
      <c r="L34" s="66" t="s">
        <v>106</v>
      </c>
      <c r="M34" s="54">
        <v>66</v>
      </c>
    </row>
    <row r="35" spans="1:13" ht="42" customHeight="1">
      <c r="A35" s="122"/>
      <c r="B35" s="125"/>
      <c r="C35" s="76" t="s">
        <v>459</v>
      </c>
      <c r="D35" s="30" t="s">
        <v>83</v>
      </c>
      <c r="E35" s="30" t="s">
        <v>81</v>
      </c>
      <c r="F35" s="30" t="s">
        <v>81</v>
      </c>
      <c r="G35" s="30" t="s">
        <v>83</v>
      </c>
      <c r="H35" s="5"/>
      <c r="I35" s="78" t="s">
        <v>458</v>
      </c>
      <c r="J35" s="54" t="s">
        <v>110</v>
      </c>
      <c r="K35" s="54" t="s">
        <v>156</v>
      </c>
      <c r="L35" s="66" t="s">
        <v>106</v>
      </c>
      <c r="M35" s="54">
        <v>66</v>
      </c>
    </row>
    <row r="36" spans="1:13" ht="30" customHeight="1">
      <c r="A36" s="122"/>
      <c r="B36" s="125"/>
      <c r="C36" s="56" t="s">
        <v>460</v>
      </c>
      <c r="D36" s="30" t="s">
        <v>81</v>
      </c>
      <c r="E36" s="30" t="s">
        <v>81</v>
      </c>
      <c r="F36" s="30" t="s">
        <v>81</v>
      </c>
      <c r="G36" s="30" t="s">
        <v>81</v>
      </c>
      <c r="H36" s="5"/>
      <c r="I36" s="78" t="s">
        <v>461</v>
      </c>
      <c r="J36" s="54" t="s">
        <v>110</v>
      </c>
      <c r="K36" s="54" t="s">
        <v>321</v>
      </c>
      <c r="L36" s="66" t="s">
        <v>106</v>
      </c>
      <c r="M36" s="54">
        <v>66</v>
      </c>
    </row>
    <row r="37" spans="1:13" ht="18" customHeight="1" thickBot="1">
      <c r="A37" s="122"/>
      <c r="B37" s="126"/>
      <c r="C37" s="7" t="s">
        <v>462</v>
      </c>
      <c r="D37" s="11" t="s">
        <v>83</v>
      </c>
      <c r="E37" s="11" t="s">
        <v>83</v>
      </c>
      <c r="F37" s="11" t="s">
        <v>83</v>
      </c>
      <c r="G37" s="11" t="s">
        <v>83</v>
      </c>
      <c r="H37" s="5"/>
      <c r="I37" s="78" t="s">
        <v>461</v>
      </c>
      <c r="J37" s="54" t="s">
        <v>110</v>
      </c>
      <c r="K37" s="54" t="s">
        <v>156</v>
      </c>
      <c r="L37" s="66" t="s">
        <v>106</v>
      </c>
      <c r="M37" s="54">
        <v>66</v>
      </c>
    </row>
    <row r="38" spans="1:13" ht="32.1" customHeight="1" thickBot="1">
      <c r="A38" s="123"/>
      <c r="B38" s="59" t="s">
        <v>463</v>
      </c>
      <c r="C38" s="60" t="s">
        <v>464</v>
      </c>
      <c r="D38" s="61" t="s">
        <v>83</v>
      </c>
      <c r="E38" s="61" t="s">
        <v>83</v>
      </c>
      <c r="F38" s="61" t="s">
        <v>81</v>
      </c>
      <c r="G38" s="61" t="s">
        <v>83</v>
      </c>
      <c r="H38" s="51" t="s">
        <v>465</v>
      </c>
      <c r="I38" s="78" t="s">
        <v>466</v>
      </c>
      <c r="J38" s="54" t="s">
        <v>110</v>
      </c>
      <c r="K38" s="54" t="s">
        <v>149</v>
      </c>
      <c r="L38" s="66" t="s">
        <v>332</v>
      </c>
      <c r="M38" s="54">
        <v>8</v>
      </c>
    </row>
  </sheetData>
  <mergeCells count="17">
    <mergeCell ref="A1:M1"/>
    <mergeCell ref="B10:B12"/>
    <mergeCell ref="A2:A4"/>
    <mergeCell ref="C2:C4"/>
    <mergeCell ref="L2:L4"/>
    <mergeCell ref="A5:A38"/>
    <mergeCell ref="M2:M4"/>
    <mergeCell ref="B34:B37"/>
    <mergeCell ref="J2:J4"/>
    <mergeCell ref="H2:H4"/>
    <mergeCell ref="B8:B9"/>
    <mergeCell ref="K2:K4"/>
    <mergeCell ref="B2:B4"/>
    <mergeCell ref="B24:B33"/>
    <mergeCell ref="B5:B7"/>
    <mergeCell ref="I2:I4"/>
    <mergeCell ref="B13:B23"/>
  </mergeCells>
  <conditionalFormatting sqref="D2:G38">
    <cfRule type="cellIs" dxfId="4" priority="4" operator="equal">
      <formula>"Minimum"</formula>
    </cfRule>
    <cfRule type="cellIs" dxfId="3" priority="5" operator="equal">
      <formula>"Standard"</formula>
    </cfRule>
    <cfRule type="cellIs" dxfId="2" priority="6" operator="equal">
      <formula>"Optimal"</formula>
    </cfRule>
  </conditionalFormatting>
  <conditionalFormatting sqref="D2:G1048576">
    <cfRule type="cellIs" dxfId="1" priority="2" operator="equal">
      <formula>"Sans objet"</formula>
    </cfRule>
    <cfRule type="cellIs" dxfId="0" priority="3" operator="equal">
      <formula>"Interruption"</formula>
    </cfRule>
  </conditionalFormatting>
  <dataValidations count="1">
    <dataValidation type="list" allowBlank="1" showInputMessage="1" showErrorMessage="1" sqref="D2:G4" xr:uid="{00000000-0002-0000-0600-000000000000}">
      <formula1>Package</formula1>
    </dataValidation>
  </dataValidations>
  <hyperlinks>
    <hyperlink ref="L5" r:id="rId1" xr:uid="{00000000-0004-0000-0600-000000000000}"/>
    <hyperlink ref="L6" r:id="rId2" xr:uid="{00000000-0004-0000-0600-000001000000}"/>
    <hyperlink ref="L7" r:id="rId3" xr:uid="{00000000-0004-0000-0600-000002000000}"/>
    <hyperlink ref="L8" r:id="rId4" xr:uid="{00000000-0004-0000-0600-000003000000}"/>
    <hyperlink ref="L9" r:id="rId5" xr:uid="{00000000-0004-0000-0600-000004000000}"/>
    <hyperlink ref="L10" r:id="rId6" xr:uid="{00000000-0004-0000-0600-000005000000}"/>
    <hyperlink ref="L16" r:id="rId7" xr:uid="{00000000-0004-0000-0600-000006000000}"/>
    <hyperlink ref="L17" r:id="rId8" xr:uid="{00000000-0004-0000-0600-000007000000}"/>
    <hyperlink ref="L18" r:id="rId9" xr:uid="{00000000-0004-0000-0600-000008000000}"/>
    <hyperlink ref="L19" r:id="rId10" xr:uid="{00000000-0004-0000-0600-000009000000}"/>
    <hyperlink ref="L20" r:id="rId11" xr:uid="{00000000-0004-0000-0600-00000A000000}"/>
    <hyperlink ref="L21" r:id="rId12" xr:uid="{00000000-0004-0000-0600-00000B000000}"/>
    <hyperlink ref="L22" r:id="rId13" xr:uid="{00000000-0004-0000-0600-00000C000000}"/>
    <hyperlink ref="L23" r:id="rId14" xr:uid="{00000000-0004-0000-0600-00000D000000}"/>
    <hyperlink ref="L31" r:id="rId15" xr:uid="{00000000-0004-0000-0600-00000E000000}"/>
    <hyperlink ref="L32" r:id="rId16" xr:uid="{00000000-0004-0000-0600-00000F000000}"/>
    <hyperlink ref="L34" r:id="rId17" xr:uid="{00000000-0004-0000-0600-000010000000}"/>
    <hyperlink ref="L35" r:id="rId18" xr:uid="{00000000-0004-0000-0600-000011000000}"/>
    <hyperlink ref="L36" r:id="rId19" xr:uid="{00000000-0004-0000-0600-000012000000}"/>
    <hyperlink ref="L37" r:id="rId20" xr:uid="{00000000-0004-0000-0600-000013000000}"/>
    <hyperlink ref="L38" r:id="rId21" xr:uid="{00000000-0004-0000-0600-000014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51"/>
  <sheetViews>
    <sheetView workbookViewId="0">
      <pane xSplit="1" ySplit="1" topLeftCell="B2" activePane="bottomRight" state="frozen"/>
      <selection pane="topRight" activeCell="B1" sqref="B1"/>
      <selection pane="bottomLeft" activeCell="A2" sqref="A2"/>
      <selection pane="bottomRight" activeCell="A6" sqref="A6"/>
    </sheetView>
  </sheetViews>
  <sheetFormatPr defaultColWidth="10.625" defaultRowHeight="15.75"/>
  <cols>
    <col min="1" max="1" width="122.125" customWidth="1"/>
  </cols>
  <sheetData>
    <row r="1" spans="1:1" ht="18" customHeight="1" thickBot="1">
      <c r="A1" s="32" t="s">
        <v>18</v>
      </c>
    </row>
    <row r="3" spans="1:1" ht="16.350000000000001" customHeight="1">
      <c r="A3" s="35" t="s">
        <v>19</v>
      </c>
    </row>
    <row r="4" spans="1:1" ht="28.5">
      <c r="A4" s="36" t="s">
        <v>20</v>
      </c>
    </row>
    <row r="5" spans="1:1" ht="27.6" customHeight="1">
      <c r="A5" s="94" t="s">
        <v>21</v>
      </c>
    </row>
    <row r="6" spans="1:1" ht="28.35" customHeight="1" thickBot="1">
      <c r="A6" s="37" t="s">
        <v>22</v>
      </c>
    </row>
    <row r="8" spans="1:1" ht="16.350000000000001" customHeight="1">
      <c r="A8" s="38" t="s">
        <v>23</v>
      </c>
    </row>
    <row r="9" spans="1:1">
      <c r="A9" s="36" t="s">
        <v>24</v>
      </c>
    </row>
    <row r="10" spans="1:1" ht="28.5">
      <c r="A10" s="36" t="s">
        <v>25</v>
      </c>
    </row>
    <row r="11" spans="1:1">
      <c r="A11" s="36" t="s">
        <v>26</v>
      </c>
    </row>
    <row r="12" spans="1:1" ht="28.35" customHeight="1" thickBot="1">
      <c r="A12" s="39" t="s">
        <v>27</v>
      </c>
    </row>
    <row r="14" spans="1:1" ht="25.5" customHeight="1">
      <c r="A14" s="38" t="s">
        <v>28</v>
      </c>
    </row>
    <row r="15" spans="1:1">
      <c r="A15" s="36" t="s">
        <v>29</v>
      </c>
    </row>
    <row r="16" spans="1:1" ht="28.35" customHeight="1" thickBot="1">
      <c r="A16" s="39" t="s">
        <v>30</v>
      </c>
    </row>
    <row r="18" spans="1:1" ht="16.350000000000001" customHeight="1">
      <c r="A18" s="42" t="s">
        <v>31</v>
      </c>
    </row>
    <row r="19" spans="1:1" ht="35.25" customHeight="1">
      <c r="A19" s="43" t="s">
        <v>32</v>
      </c>
    </row>
    <row r="20" spans="1:1" ht="27.6" customHeight="1">
      <c r="A20" s="43" t="s">
        <v>33</v>
      </c>
    </row>
    <row r="21" spans="1:1">
      <c r="A21" s="44" t="s">
        <v>34</v>
      </c>
    </row>
    <row r="22" spans="1:1" ht="28.5">
      <c r="A22" s="88" t="s">
        <v>35</v>
      </c>
    </row>
    <row r="23" spans="1:1">
      <c r="A23" s="89" t="s">
        <v>36</v>
      </c>
    </row>
    <row r="24" spans="1:1">
      <c r="A24" s="45" t="s">
        <v>37</v>
      </c>
    </row>
    <row r="25" spans="1:1">
      <c r="A25" s="46" t="s">
        <v>38</v>
      </c>
    </row>
    <row r="26" spans="1:1">
      <c r="A26" s="43" t="s">
        <v>39</v>
      </c>
    </row>
    <row r="28" spans="1:1">
      <c r="A28" s="87" t="s">
        <v>40</v>
      </c>
    </row>
    <row r="29" spans="1:1" ht="27.6" customHeight="1">
      <c r="A29" s="43" t="s">
        <v>41</v>
      </c>
    </row>
    <row r="30" spans="1:1">
      <c r="A30" s="43" t="s">
        <v>42</v>
      </c>
    </row>
    <row r="31" spans="1:1">
      <c r="A31" s="47" t="s">
        <v>43</v>
      </c>
    </row>
    <row r="32" spans="1:1">
      <c r="A32" s="47" t="s">
        <v>44</v>
      </c>
    </row>
    <row r="33" spans="1:1">
      <c r="A33" s="47" t="s">
        <v>45</v>
      </c>
    </row>
    <row r="34" spans="1:1">
      <c r="A34" s="47" t="s">
        <v>46</v>
      </c>
    </row>
    <row r="35" spans="1:1" ht="28.35" customHeight="1" thickBot="1">
      <c r="A35" s="95" t="s">
        <v>47</v>
      </c>
    </row>
    <row r="37" spans="1:1" ht="16.350000000000001" customHeight="1">
      <c r="A37" s="35" t="s">
        <v>48</v>
      </c>
    </row>
    <row r="39" spans="1:1">
      <c r="A39" s="48" t="s">
        <v>49</v>
      </c>
    </row>
    <row r="40" spans="1:1" ht="27.6" customHeight="1">
      <c r="A40" s="48" t="s">
        <v>50</v>
      </c>
    </row>
    <row r="41" spans="1:1" ht="28.35" customHeight="1" thickBot="1">
      <c r="A41" s="49" t="s">
        <v>51</v>
      </c>
    </row>
    <row r="43" spans="1:1" ht="16.350000000000001" customHeight="1">
      <c r="A43" s="38" t="s">
        <v>52</v>
      </c>
    </row>
    <row r="44" spans="1:1" ht="27.6" customHeight="1">
      <c r="A44" s="36" t="s">
        <v>53</v>
      </c>
    </row>
    <row r="45" spans="1:1" ht="27.6" customHeight="1">
      <c r="A45" s="36" t="s">
        <v>54</v>
      </c>
    </row>
    <row r="46" spans="1:1" ht="28.5">
      <c r="A46" s="40" t="s">
        <v>55</v>
      </c>
    </row>
    <row r="47" spans="1:1">
      <c r="A47" s="40" t="s">
        <v>56</v>
      </c>
    </row>
    <row r="48" spans="1:1" ht="16.350000000000001" customHeight="1" thickBot="1">
      <c r="A48" s="41" t="s">
        <v>57</v>
      </c>
    </row>
    <row r="50" spans="1:1">
      <c r="A50" s="33" t="s">
        <v>16</v>
      </c>
    </row>
    <row r="51" spans="1:1" ht="28.35" customHeight="1" thickBot="1">
      <c r="A51" s="34" t="s">
        <v>17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26"/>
  <sheetViews>
    <sheetView zoomScaleNormal="100" workbookViewId="0">
      <pane xSplit="3" ySplit="10" topLeftCell="D11" activePane="bottomRight" state="frozen"/>
      <selection pane="topRight" activeCell="D1" sqref="D1"/>
      <selection pane="bottomLeft" activeCell="A5" sqref="A5"/>
      <selection pane="bottomRight" activeCell="B4" sqref="B4"/>
    </sheetView>
  </sheetViews>
  <sheetFormatPr defaultColWidth="10.625" defaultRowHeight="15.75"/>
  <cols>
    <col min="1" max="1" width="24.625" customWidth="1"/>
    <col min="2" max="2" width="42" customWidth="1"/>
    <col min="3" max="3" width="69.625" customWidth="1"/>
  </cols>
  <sheetData>
    <row r="1" spans="1:3" ht="16.350000000000001" customHeight="1">
      <c r="A1" s="114" t="s">
        <v>14</v>
      </c>
      <c r="B1" s="115"/>
      <c r="C1" s="115"/>
    </row>
    <row r="3" spans="1:3">
      <c r="A3" s="90" t="s">
        <v>58</v>
      </c>
      <c r="B3" s="93" t="s">
        <v>59</v>
      </c>
    </row>
    <row r="4" spans="1:3">
      <c r="A4" s="90" t="s">
        <v>60</v>
      </c>
      <c r="B4" s="93" t="s">
        <v>61</v>
      </c>
    </row>
    <row r="6" spans="1:3">
      <c r="A6" s="117" t="s">
        <v>62</v>
      </c>
      <c r="B6" s="117"/>
      <c r="C6" s="117"/>
    </row>
    <row r="7" spans="1:3">
      <c r="A7" s="117"/>
      <c r="B7" s="117"/>
      <c r="C7" s="117"/>
    </row>
    <row r="8" spans="1:3" ht="16.350000000000001" customHeight="1">
      <c r="A8" s="3" t="s">
        <v>63</v>
      </c>
    </row>
    <row r="10" spans="1:3" ht="16.350000000000001" customHeight="1">
      <c r="A10" s="14" t="s">
        <v>64</v>
      </c>
      <c r="B10" s="15" t="s">
        <v>65</v>
      </c>
      <c r="C10" s="16" t="s">
        <v>66</v>
      </c>
    </row>
    <row r="11" spans="1:3" ht="61.5" customHeight="1">
      <c r="A11" s="17" t="s">
        <v>61</v>
      </c>
      <c r="B11" s="18" t="s">
        <v>67</v>
      </c>
      <c r="C11" s="19" t="s">
        <v>68</v>
      </c>
    </row>
    <row r="12" spans="1:3" ht="63.75" customHeight="1">
      <c r="A12" s="17" t="s">
        <v>69</v>
      </c>
      <c r="B12" s="18" t="s">
        <v>70</v>
      </c>
      <c r="C12" s="19" t="s">
        <v>71</v>
      </c>
    </row>
    <row r="13" spans="1:3" ht="60.75" customHeight="1">
      <c r="A13" s="17" t="s">
        <v>72</v>
      </c>
      <c r="B13" s="18" t="s">
        <v>73</v>
      </c>
      <c r="C13" s="19" t="s">
        <v>74</v>
      </c>
    </row>
    <row r="14" spans="1:3" ht="47.25" customHeight="1" thickBot="1">
      <c r="A14" s="20" t="s">
        <v>75</v>
      </c>
      <c r="B14" s="21" t="s">
        <v>76</v>
      </c>
      <c r="C14" s="22" t="s">
        <v>74</v>
      </c>
    </row>
    <row r="16" spans="1:3" ht="16.350000000000001" customHeight="1">
      <c r="A16" s="116" t="s">
        <v>77</v>
      </c>
      <c r="B16" s="115"/>
      <c r="C16" s="115"/>
    </row>
    <row r="17" spans="1:3">
      <c r="A17" s="115"/>
      <c r="B17" s="115"/>
      <c r="C17" s="115"/>
    </row>
    <row r="18" spans="1:3">
      <c r="A18" s="115"/>
      <c r="B18" s="115"/>
      <c r="C18" s="115"/>
    </row>
    <row r="19" spans="1:3">
      <c r="A19" s="115"/>
      <c r="B19" s="115"/>
      <c r="C19" s="115"/>
    </row>
    <row r="21" spans="1:3">
      <c r="A21" s="115"/>
      <c r="B21" s="115"/>
      <c r="C21" s="115"/>
    </row>
    <row r="22" spans="1:3" ht="16.350000000000001" customHeight="1"/>
    <row r="23" spans="1:3" ht="16.350000000000001" customHeight="1"/>
    <row r="26" spans="1:3" ht="16.350000000000001" customHeight="1"/>
  </sheetData>
  <mergeCells count="4">
    <mergeCell ref="A1:C1"/>
    <mergeCell ref="A21:C21"/>
    <mergeCell ref="A16:C19"/>
    <mergeCell ref="A6:C7"/>
  </mergeCells>
  <dataValidations count="1">
    <dataValidation type="list" allowBlank="1" showInputMessage="1" showErrorMessage="1" sqref="B4" xr:uid="{00000000-0002-0000-0200-000000000000}">
      <formula1>$A$11:$A$14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9"/>
  <sheetViews>
    <sheetView zoomScaleNormal="100" workbookViewId="0">
      <pane xSplit="10" ySplit="3" topLeftCell="K4" activePane="bottomRight" state="frozen"/>
      <selection pane="topRight" activeCell="K1" sqref="K1"/>
      <selection pane="bottomLeft" activeCell="A4" sqref="A4"/>
      <selection pane="bottomRight" activeCell="H13" sqref="H13"/>
    </sheetView>
  </sheetViews>
  <sheetFormatPr defaultColWidth="8.625" defaultRowHeight="15.75"/>
  <cols>
    <col min="1" max="1" width="15.625" customWidth="1"/>
    <col min="3" max="3" width="8.625" customWidth="1"/>
    <col min="10" max="10" width="36.125" customWidth="1"/>
  </cols>
  <sheetData>
    <row r="1" spans="1:10" ht="16.350000000000001" customHeight="1">
      <c r="A1" s="118" t="s">
        <v>14</v>
      </c>
      <c r="B1" s="118"/>
      <c r="C1" s="118"/>
      <c r="D1" s="118"/>
      <c r="E1" s="118"/>
      <c r="F1" s="118"/>
      <c r="G1" s="118"/>
      <c r="H1" s="118"/>
      <c r="I1" s="118"/>
      <c r="J1" s="118"/>
    </row>
    <row r="3" spans="1:10" ht="16.350000000000001" customHeight="1">
      <c r="A3" s="3" t="s">
        <v>78</v>
      </c>
    </row>
    <row r="4" spans="1:10" ht="16.350000000000001" customHeight="1">
      <c r="A4" s="8" t="s">
        <v>79</v>
      </c>
      <c r="B4" s="2" t="s">
        <v>80</v>
      </c>
    </row>
    <row r="5" spans="1:10" ht="16.350000000000001" customHeight="1">
      <c r="A5" s="91" t="s">
        <v>81</v>
      </c>
      <c r="B5" s="2" t="s">
        <v>82</v>
      </c>
    </row>
    <row r="6" spans="1:10" ht="16.350000000000001" customHeight="1">
      <c r="A6" s="92" t="s">
        <v>83</v>
      </c>
      <c r="B6" s="2" t="s">
        <v>84</v>
      </c>
    </row>
    <row r="7" spans="1:10" ht="16.350000000000001" customHeight="1">
      <c r="A7" s="2"/>
      <c r="B7" s="2" t="s">
        <v>85</v>
      </c>
    </row>
    <row r="8" spans="1:10" ht="16.350000000000001" customHeight="1">
      <c r="A8" s="29" t="s">
        <v>86</v>
      </c>
      <c r="B8" s="2" t="s">
        <v>87</v>
      </c>
    </row>
    <row r="9" spans="1:10" ht="16.350000000000001" customHeight="1">
      <c r="A9" s="24" t="s">
        <v>88</v>
      </c>
      <c r="B9" s="2" t="s">
        <v>89</v>
      </c>
    </row>
  </sheetData>
  <mergeCells count="1">
    <mergeCell ref="A1:J1"/>
  </mergeCells>
  <pageMargins left="0.7" right="0.7" top="0.75" bottom="0.75" header="0.3" footer="0.3"/>
  <pageSetup paperSize="9" orientation="portrait" horizontalDpi="0" verticalDpi="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310192-92FE-4093-AB1F-EC7240CAF58E}">
  <dimension ref="A1:K71"/>
  <sheetViews>
    <sheetView workbookViewId="0">
      <selection activeCell="F5" sqref="F5"/>
    </sheetView>
  </sheetViews>
  <sheetFormatPr defaultColWidth="8.875" defaultRowHeight="15.75"/>
  <cols>
    <col min="1" max="1" width="23.125" customWidth="1"/>
    <col min="2" max="2" width="17.5" customWidth="1"/>
    <col min="3" max="3" width="68.125" customWidth="1"/>
    <col min="4" max="4" width="15.625" customWidth="1"/>
    <col min="5" max="5" width="13.625" customWidth="1"/>
    <col min="6" max="6" width="59.125" customWidth="1"/>
    <col min="7" max="7" width="31.125" customWidth="1"/>
    <col min="8" max="9" width="11.125" customWidth="1"/>
    <col min="10" max="10" width="17.625" customWidth="1"/>
    <col min="11" max="11" width="13.125" customWidth="1"/>
  </cols>
  <sheetData>
    <row r="1" spans="1:11">
      <c r="A1" s="131" t="s">
        <v>14</v>
      </c>
      <c r="B1" s="132"/>
      <c r="C1" s="132"/>
      <c r="D1" s="132"/>
      <c r="E1" s="132"/>
      <c r="F1" s="132"/>
      <c r="G1" s="132"/>
      <c r="H1" s="132"/>
      <c r="I1" s="132"/>
      <c r="J1" s="132"/>
      <c r="K1" s="133"/>
    </row>
    <row r="2" spans="1:11">
      <c r="A2" s="134" t="s">
        <v>90</v>
      </c>
      <c r="B2" s="135" t="s">
        <v>91</v>
      </c>
      <c r="C2" s="135" t="s">
        <v>92</v>
      </c>
      <c r="D2" s="13"/>
      <c r="E2" s="13"/>
      <c r="F2" s="138" t="s">
        <v>93</v>
      </c>
      <c r="G2" s="139" t="s">
        <v>94</v>
      </c>
      <c r="H2" s="139" t="s">
        <v>95</v>
      </c>
      <c r="I2" s="139" t="s">
        <v>96</v>
      </c>
      <c r="J2" s="139" t="s">
        <v>97</v>
      </c>
      <c r="K2" s="140" t="s">
        <v>98</v>
      </c>
    </row>
    <row r="3" spans="1:11">
      <c r="A3" s="125"/>
      <c r="B3" s="136"/>
      <c r="C3" s="136"/>
      <c r="D3" s="13" t="str">
        <f>'Description des scénarios'!B3</f>
        <v>NOM DU PAYS</v>
      </c>
      <c r="E3" s="13" t="str">
        <f>'Description des scénarios'!B3</f>
        <v>NOM DU PAYS</v>
      </c>
      <c r="F3" s="136"/>
      <c r="G3" s="136"/>
      <c r="H3" s="136"/>
      <c r="I3" s="136"/>
      <c r="J3" s="136"/>
      <c r="K3" s="141"/>
    </row>
    <row r="4" spans="1:11" ht="16.5" thickBot="1">
      <c r="A4" s="126"/>
      <c r="B4" s="137"/>
      <c r="C4" s="137"/>
      <c r="D4" s="112" t="str">
        <f>'Description des scénarios'!B4</f>
        <v>SCÉNARIO 1</v>
      </c>
      <c r="E4" s="13"/>
      <c r="F4" s="137"/>
      <c r="G4" s="136"/>
      <c r="H4" s="136"/>
      <c r="I4" s="136"/>
      <c r="J4" s="136"/>
      <c r="K4" s="141"/>
    </row>
    <row r="5" spans="1:11" ht="216.75">
      <c r="A5" s="121" t="s">
        <v>99</v>
      </c>
      <c r="B5" s="124" t="s">
        <v>100</v>
      </c>
      <c r="C5" s="72" t="s">
        <v>101</v>
      </c>
      <c r="D5" t="str">
        <f>+IF('Description des scénarios'!$B$4='ANNEXE 1 TRAITEMENT'!D$2,'ANNEXE 1 TRAITEMENT'!$D5,IF('Description des scénarios'!$B$4='ANNEXE 1 TRAITEMENT'!E$2,'ANNEXE 1 TRAITEMENT'!$E5,IF('Description des scénarios'!$B$4='ANNEXE 1 TRAITEMENT'!F$2,'ANNEXE 1 TRAITEMENT'!$F5,'ANNEXE 1 TRAITEMENT'!$G5)))</f>
        <v>Minimum</v>
      </c>
      <c r="F5" s="96" t="s">
        <v>102</v>
      </c>
      <c r="G5" s="78" t="s">
        <v>103</v>
      </c>
      <c r="H5" s="78" t="s">
        <v>104</v>
      </c>
      <c r="I5" s="53" t="s">
        <v>105</v>
      </c>
      <c r="J5" s="66" t="s">
        <v>106</v>
      </c>
      <c r="K5" s="53">
        <v>110</v>
      </c>
    </row>
    <row r="6" spans="1:11" ht="76.5">
      <c r="A6" s="122"/>
      <c r="B6" s="125"/>
      <c r="C6" s="65" t="s">
        <v>107</v>
      </c>
      <c r="D6" t="str">
        <f>+IF('Description des scénarios'!$B$4='ANNEXE 1 TRAITEMENT'!D$2,'ANNEXE 1 TRAITEMENT'!$D6,IF('Description des scénarios'!$B$4='ANNEXE 1 TRAITEMENT'!E$2,'ANNEXE 1 TRAITEMENT'!$E6,IF('Description des scénarios'!$B$4='ANNEXE 1 TRAITEMENT'!F$2,'ANNEXE 1 TRAITEMENT'!$F6,'ANNEXE 1 TRAITEMENT'!$G6)))</f>
        <v>Minimum</v>
      </c>
      <c r="F6" s="97" t="s">
        <v>108</v>
      </c>
      <c r="G6" s="78" t="s">
        <v>109</v>
      </c>
      <c r="H6" s="78" t="s">
        <v>110</v>
      </c>
      <c r="I6" s="53" t="s">
        <v>111</v>
      </c>
      <c r="J6" s="66" t="s">
        <v>106</v>
      </c>
      <c r="K6" s="53">
        <v>359</v>
      </c>
    </row>
    <row r="7" spans="1:11" ht="63.75">
      <c r="A7" s="122"/>
      <c r="B7" s="125"/>
      <c r="C7" s="65" t="s">
        <v>112</v>
      </c>
      <c r="D7" t="str">
        <f>+IF('Description des scénarios'!$B$4='ANNEXE 1 TRAITEMENT'!D$2,'ANNEXE 1 TRAITEMENT'!$D7,IF('Description des scénarios'!$B$4='ANNEXE 1 TRAITEMENT'!E$2,'ANNEXE 1 TRAITEMENT'!$E7,IF('Description des scénarios'!$B$4='ANNEXE 1 TRAITEMENT'!F$2,'ANNEXE 1 TRAITEMENT'!$F7,'ANNEXE 1 TRAITEMENT'!$G7)))</f>
        <v>Minimum</v>
      </c>
      <c r="F7" s="97" t="s">
        <v>113</v>
      </c>
      <c r="G7" s="78" t="s">
        <v>114</v>
      </c>
      <c r="H7" s="78" t="s">
        <v>115</v>
      </c>
      <c r="I7" s="53" t="s">
        <v>116</v>
      </c>
      <c r="J7" s="66" t="s">
        <v>106</v>
      </c>
      <c r="K7" s="53">
        <v>359</v>
      </c>
    </row>
    <row r="8" spans="1:11" ht="57">
      <c r="A8" s="122"/>
      <c r="B8" s="125"/>
      <c r="C8" s="65" t="s">
        <v>117</v>
      </c>
      <c r="D8" t="str">
        <f>+IF('Description des scénarios'!$B$4='ANNEXE 1 TRAITEMENT'!D$2,'ANNEXE 1 TRAITEMENT'!$D8,IF('Description des scénarios'!$B$4='ANNEXE 1 TRAITEMENT'!E$2,'ANNEXE 1 TRAITEMENT'!$E8,IF('Description des scénarios'!$B$4='ANNEXE 1 TRAITEMENT'!F$2,'ANNEXE 1 TRAITEMENT'!$F8,'ANNEXE 1 TRAITEMENT'!$G8)))</f>
        <v>Minimum</v>
      </c>
      <c r="F8" s="97" t="s">
        <v>118</v>
      </c>
      <c r="G8" s="78" t="s">
        <v>119</v>
      </c>
      <c r="H8" s="104"/>
      <c r="I8" s="104"/>
      <c r="J8" s="66" t="s">
        <v>106</v>
      </c>
      <c r="K8" s="53">
        <v>348</v>
      </c>
    </row>
    <row r="9" spans="1:11" ht="57">
      <c r="A9" s="122"/>
      <c r="B9" s="125"/>
      <c r="C9" s="67" t="s">
        <v>120</v>
      </c>
      <c r="D9" t="str">
        <f>+IF('Description des scénarios'!$B$4='ANNEXE 1 TRAITEMENT'!D$2,'ANNEXE 1 TRAITEMENT'!$D9,IF('Description des scénarios'!$B$4='ANNEXE 1 TRAITEMENT'!E$2,'ANNEXE 1 TRAITEMENT'!$E9,IF('Description des scénarios'!$B$4='ANNEXE 1 TRAITEMENT'!F$2,'ANNEXE 1 TRAITEMENT'!$F9,'ANNEXE 1 TRAITEMENT'!$G9)))</f>
        <v>Minimum</v>
      </c>
      <c r="F9" s="97" t="s">
        <v>121</v>
      </c>
      <c r="G9" s="78" t="s">
        <v>119</v>
      </c>
      <c r="H9" s="104"/>
      <c r="I9" s="104"/>
      <c r="J9" s="66" t="s">
        <v>106</v>
      </c>
      <c r="K9" s="53">
        <v>348</v>
      </c>
    </row>
    <row r="10" spans="1:11" ht="85.5">
      <c r="A10" s="122"/>
      <c r="B10" s="125"/>
      <c r="C10" s="67" t="s">
        <v>122</v>
      </c>
      <c r="D10" t="str">
        <f>+IF('Description des scénarios'!$B$4='ANNEXE 1 TRAITEMENT'!D$2,'ANNEXE 1 TRAITEMENT'!$D10,IF('Description des scénarios'!$B$4='ANNEXE 1 TRAITEMENT'!E$2,'ANNEXE 1 TRAITEMENT'!$E10,IF('Description des scénarios'!$B$4='ANNEXE 1 TRAITEMENT'!F$2,'ANNEXE 1 TRAITEMENT'!$F10,'ANNEXE 1 TRAITEMENT'!$G10)))</f>
        <v>Standard</v>
      </c>
      <c r="F10" s="97" t="s">
        <v>123</v>
      </c>
      <c r="G10" s="78" t="s">
        <v>119</v>
      </c>
      <c r="H10" s="104"/>
      <c r="I10" s="104"/>
      <c r="J10" s="66" t="s">
        <v>106</v>
      </c>
      <c r="K10" s="53">
        <v>348</v>
      </c>
    </row>
    <row r="11" spans="1:11" ht="99.75">
      <c r="A11" s="122"/>
      <c r="B11" s="125"/>
      <c r="C11" s="67" t="s">
        <v>124</v>
      </c>
      <c r="D11" t="str">
        <f>+IF('Description des scénarios'!$B$4='ANNEXE 1 TRAITEMENT'!D$2,'ANNEXE 1 TRAITEMENT'!$D11,IF('Description des scénarios'!$B$4='ANNEXE 1 TRAITEMENT'!E$2,'ANNEXE 1 TRAITEMENT'!$E11,IF('Description des scénarios'!$B$4='ANNEXE 1 TRAITEMENT'!F$2,'ANNEXE 1 TRAITEMENT'!$F11,'ANNEXE 1 TRAITEMENT'!$G11)))</f>
        <v>Minimum</v>
      </c>
      <c r="F11" s="98" t="s">
        <v>125</v>
      </c>
      <c r="G11" s="78" t="s">
        <v>119</v>
      </c>
      <c r="H11" s="104"/>
      <c r="I11" s="104"/>
      <c r="J11" s="66" t="s">
        <v>106</v>
      </c>
      <c r="K11" s="53">
        <v>348</v>
      </c>
    </row>
    <row r="12" spans="1:11" ht="99.75">
      <c r="A12" s="122"/>
      <c r="B12" s="125"/>
      <c r="C12" s="67" t="s">
        <v>126</v>
      </c>
      <c r="D12" t="str">
        <f>+IF('Description des scénarios'!$B$4='ANNEXE 1 TRAITEMENT'!D$2,'ANNEXE 1 TRAITEMENT'!$D12,IF('Description des scénarios'!$B$4='ANNEXE 1 TRAITEMENT'!E$2,'ANNEXE 1 TRAITEMENT'!$E12,IF('Description des scénarios'!$B$4='ANNEXE 1 TRAITEMENT'!F$2,'ANNEXE 1 TRAITEMENT'!$F12,'ANNEXE 1 TRAITEMENT'!$G12)))</f>
        <v>Minimum</v>
      </c>
      <c r="F12" s="97" t="s">
        <v>127</v>
      </c>
      <c r="G12" s="78" t="s">
        <v>128</v>
      </c>
      <c r="H12" s="78" t="s">
        <v>115</v>
      </c>
      <c r="I12" s="53" t="s">
        <v>116</v>
      </c>
      <c r="J12" s="66" t="s">
        <v>106</v>
      </c>
      <c r="K12" s="53">
        <v>366</v>
      </c>
    </row>
    <row r="13" spans="1:11" ht="85.5">
      <c r="A13" s="122"/>
      <c r="B13" s="125"/>
      <c r="C13" s="67" t="s">
        <v>129</v>
      </c>
      <c r="D13" t="str">
        <f>+IF('Description des scénarios'!$B$4='ANNEXE 1 TRAITEMENT'!D$2,'ANNEXE 1 TRAITEMENT'!$D13,IF('Description des scénarios'!$B$4='ANNEXE 1 TRAITEMENT'!E$2,'ANNEXE 1 TRAITEMENT'!$E13,IF('Description des scénarios'!$B$4='ANNEXE 1 TRAITEMENT'!F$2,'ANNEXE 1 TRAITEMENT'!$F13,'ANNEXE 1 TRAITEMENT'!$G13)))</f>
        <v>Minimum</v>
      </c>
      <c r="F13" s="98" t="s">
        <v>130</v>
      </c>
      <c r="G13" s="78" t="s">
        <v>131</v>
      </c>
      <c r="H13" s="104"/>
      <c r="I13" s="104"/>
      <c r="J13" s="66" t="s">
        <v>106</v>
      </c>
      <c r="K13" s="53">
        <v>348</v>
      </c>
    </row>
    <row r="14" spans="1:11" ht="76.5">
      <c r="A14" s="122"/>
      <c r="B14" s="125"/>
      <c r="C14" s="67" t="s">
        <v>132</v>
      </c>
      <c r="D14" t="str">
        <f>+IF('Description des scénarios'!$B$4='ANNEXE 1 TRAITEMENT'!D$2,'ANNEXE 1 TRAITEMENT'!$D14,IF('Description des scénarios'!$B$4='ANNEXE 1 TRAITEMENT'!E$2,'ANNEXE 1 TRAITEMENT'!$E14,IF('Description des scénarios'!$B$4='ANNEXE 1 TRAITEMENT'!F$2,'ANNEXE 1 TRAITEMENT'!$F14,'ANNEXE 1 TRAITEMENT'!$G14)))</f>
        <v>Minimum</v>
      </c>
      <c r="F14" s="98" t="s">
        <v>133</v>
      </c>
      <c r="G14" s="78" t="s">
        <v>128</v>
      </c>
      <c r="H14" s="78" t="s">
        <v>115</v>
      </c>
      <c r="I14" s="53" t="s">
        <v>116</v>
      </c>
      <c r="J14" s="66" t="s">
        <v>106</v>
      </c>
      <c r="K14" s="53">
        <v>366</v>
      </c>
    </row>
    <row r="15" spans="1:11" ht="86.25" thickBot="1">
      <c r="A15" s="122"/>
      <c r="B15" s="126"/>
      <c r="C15" s="71" t="s">
        <v>134</v>
      </c>
      <c r="D15" t="str">
        <f>+IF('Description des scénarios'!$B$4='ANNEXE 1 TRAITEMENT'!D$2,'ANNEXE 1 TRAITEMENT'!$D15,IF('Description des scénarios'!$B$4='ANNEXE 1 TRAITEMENT'!E$2,'ANNEXE 1 TRAITEMENT'!$E15,IF('Description des scénarios'!$B$4='ANNEXE 1 TRAITEMENT'!F$2,'ANNEXE 1 TRAITEMENT'!$F15,'ANNEXE 1 TRAITEMENT'!$G15)))</f>
        <v>Minimum</v>
      </c>
      <c r="F15" s="99" t="s">
        <v>135</v>
      </c>
      <c r="G15" s="78" t="s">
        <v>136</v>
      </c>
      <c r="H15" s="104"/>
      <c r="I15" s="104"/>
      <c r="J15" s="104"/>
      <c r="K15" s="105"/>
    </row>
    <row r="16" spans="1:11" ht="229.5">
      <c r="A16" s="122"/>
      <c r="B16" s="127" t="s">
        <v>137</v>
      </c>
      <c r="C16" s="72" t="s">
        <v>138</v>
      </c>
      <c r="D16" t="str">
        <f>+IF('Description des scénarios'!$B$4='ANNEXE 1 TRAITEMENT'!D$2,'ANNEXE 1 TRAITEMENT'!$D16,IF('Description des scénarios'!$B$4='ANNEXE 1 TRAITEMENT'!E$2,'ANNEXE 1 TRAITEMENT'!$E16,IF('Description des scénarios'!$B$4='ANNEXE 1 TRAITEMENT'!F$2,'ANNEXE 1 TRAITEMENT'!$F16,'ANNEXE 1 TRAITEMENT'!$G16)))</f>
        <v>Minimum</v>
      </c>
      <c r="F16" s="96" t="s">
        <v>139</v>
      </c>
      <c r="G16" s="78" t="s">
        <v>140</v>
      </c>
      <c r="H16" s="78" t="s">
        <v>141</v>
      </c>
      <c r="I16" s="53" t="s">
        <v>142</v>
      </c>
      <c r="J16" s="66" t="s">
        <v>106</v>
      </c>
      <c r="K16" s="53">
        <v>239</v>
      </c>
    </row>
    <row r="17" spans="1:11" ht="191.25">
      <c r="A17" s="122"/>
      <c r="B17" s="125"/>
      <c r="C17" s="65" t="s">
        <v>143</v>
      </c>
      <c r="D17" t="str">
        <f>+IF('Description des scénarios'!$B$4='ANNEXE 1 TRAITEMENT'!D$2,'ANNEXE 1 TRAITEMENT'!$D17,IF('Description des scénarios'!$B$4='ANNEXE 1 TRAITEMENT'!E$2,'ANNEXE 1 TRAITEMENT'!$E17,IF('Description des scénarios'!$B$4='ANNEXE 1 TRAITEMENT'!F$2,'ANNEXE 1 TRAITEMENT'!$F17,'ANNEXE 1 TRAITEMENT'!$G17)))</f>
        <v>Minimum</v>
      </c>
      <c r="F17" s="100" t="s">
        <v>139</v>
      </c>
      <c r="G17" s="78" t="s">
        <v>144</v>
      </c>
      <c r="H17" s="78" t="s">
        <v>145</v>
      </c>
      <c r="I17" s="53" t="s">
        <v>146</v>
      </c>
      <c r="J17" s="66" t="s">
        <v>106</v>
      </c>
      <c r="K17" s="53">
        <v>239</v>
      </c>
    </row>
    <row r="18" spans="1:11" ht="76.5">
      <c r="A18" s="122"/>
      <c r="B18" s="125"/>
      <c r="C18" s="65" t="s">
        <v>147</v>
      </c>
      <c r="D18" t="str">
        <f>+IF('Description des scénarios'!$B$4='ANNEXE 1 TRAITEMENT'!D$2,'ANNEXE 1 TRAITEMENT'!$D18,IF('Description des scénarios'!$B$4='ANNEXE 1 TRAITEMENT'!E$2,'ANNEXE 1 TRAITEMENT'!$E18,IF('Description des scénarios'!$B$4='ANNEXE 1 TRAITEMENT'!F$2,'ANNEXE 1 TRAITEMENT'!$F18,'ANNEXE 1 TRAITEMENT'!$G18)))</f>
        <v>Minimum</v>
      </c>
      <c r="F18" s="100" t="s">
        <v>139</v>
      </c>
      <c r="G18" s="78" t="s">
        <v>148</v>
      </c>
      <c r="H18" s="78" t="s">
        <v>110</v>
      </c>
      <c r="I18" s="53" t="s">
        <v>149</v>
      </c>
      <c r="J18" s="66" t="s">
        <v>106</v>
      </c>
      <c r="K18" s="53">
        <v>239</v>
      </c>
    </row>
    <row r="19" spans="1:11" ht="409.5">
      <c r="A19" s="122"/>
      <c r="B19" s="125"/>
      <c r="C19" s="65" t="s">
        <v>150</v>
      </c>
      <c r="D19" t="str">
        <f>+IF('Description des scénarios'!$B$4='ANNEXE 1 TRAITEMENT'!D$2,'ANNEXE 1 TRAITEMENT'!$D19,IF('Description des scénarios'!$B$4='ANNEXE 1 TRAITEMENT'!E$2,'ANNEXE 1 TRAITEMENT'!$E19,IF('Description des scénarios'!$B$4='ANNEXE 1 TRAITEMENT'!F$2,'ANNEXE 1 TRAITEMENT'!$F19,'ANNEXE 1 TRAITEMENT'!$G19)))</f>
        <v>Minimum</v>
      </c>
      <c r="F19" s="100" t="s">
        <v>139</v>
      </c>
      <c r="G19" s="78" t="s">
        <v>151</v>
      </c>
      <c r="H19" s="78" t="s">
        <v>152</v>
      </c>
      <c r="I19" s="53" t="s">
        <v>153</v>
      </c>
      <c r="J19" s="66" t="s">
        <v>106</v>
      </c>
      <c r="K19" s="53">
        <v>239</v>
      </c>
    </row>
    <row r="20" spans="1:11" ht="127.5">
      <c r="A20" s="122"/>
      <c r="B20" s="125"/>
      <c r="C20" s="65" t="s">
        <v>154</v>
      </c>
      <c r="D20" t="str">
        <f>+IF('Description des scénarios'!$B$4='ANNEXE 1 TRAITEMENT'!D$2,'ANNEXE 1 TRAITEMENT'!$D20,IF('Description des scénarios'!$B$4='ANNEXE 1 TRAITEMENT'!E$2,'ANNEXE 1 TRAITEMENT'!$E20,IF('Description des scénarios'!$B$4='ANNEXE 1 TRAITEMENT'!F$2,'ANNEXE 1 TRAITEMENT'!$F20,'ANNEXE 1 TRAITEMENT'!$G20)))</f>
        <v>Minimum</v>
      </c>
      <c r="F20" s="100" t="s">
        <v>139</v>
      </c>
      <c r="G20" s="78" t="s">
        <v>155</v>
      </c>
      <c r="H20" s="78" t="s">
        <v>110</v>
      </c>
      <c r="I20" s="53" t="s">
        <v>156</v>
      </c>
      <c r="J20" s="66" t="s">
        <v>106</v>
      </c>
      <c r="K20" s="53">
        <v>239</v>
      </c>
    </row>
    <row r="21" spans="1:11" ht="128.25" thickBot="1">
      <c r="A21" s="122"/>
      <c r="B21" s="126"/>
      <c r="C21" s="71" t="s">
        <v>157</v>
      </c>
      <c r="D21" t="str">
        <f>+IF('Description des scénarios'!$B$4='ANNEXE 1 TRAITEMENT'!D$2,'ANNEXE 1 TRAITEMENT'!$D21,IF('Description des scénarios'!$B$4='ANNEXE 1 TRAITEMENT'!E$2,'ANNEXE 1 TRAITEMENT'!$E21,IF('Description des scénarios'!$B$4='ANNEXE 1 TRAITEMENT'!F$2,'ANNEXE 1 TRAITEMENT'!$F21,'ANNEXE 1 TRAITEMENT'!$G21)))</f>
        <v>Minimum</v>
      </c>
      <c r="F21" s="99" t="s">
        <v>158</v>
      </c>
      <c r="G21" s="78" t="s">
        <v>159</v>
      </c>
      <c r="H21" s="78" t="s">
        <v>110</v>
      </c>
      <c r="I21" s="53" t="s">
        <v>149</v>
      </c>
      <c r="J21" s="66" t="s">
        <v>160</v>
      </c>
      <c r="K21" s="53">
        <v>14</v>
      </c>
    </row>
    <row r="22" spans="1:11" ht="216.75">
      <c r="A22" s="122"/>
      <c r="B22" s="127" t="s">
        <v>161</v>
      </c>
      <c r="C22" s="72" t="s">
        <v>162</v>
      </c>
      <c r="D22" t="str">
        <f>+IF('Description des scénarios'!$B$4='ANNEXE 1 TRAITEMENT'!D$2,'ANNEXE 1 TRAITEMENT'!$D22,IF('Description des scénarios'!$B$4='ANNEXE 1 TRAITEMENT'!E$2,'ANNEXE 1 TRAITEMENT'!$E22,IF('Description des scénarios'!$B$4='ANNEXE 1 TRAITEMENT'!F$2,'ANNEXE 1 TRAITEMENT'!$F22,'ANNEXE 1 TRAITEMENT'!$G22)))</f>
        <v>Minimum</v>
      </c>
      <c r="F22" s="96" t="s">
        <v>163</v>
      </c>
      <c r="G22" s="78" t="s">
        <v>103</v>
      </c>
      <c r="H22" s="78" t="s">
        <v>104</v>
      </c>
      <c r="I22" s="53" t="s">
        <v>105</v>
      </c>
      <c r="J22" s="66" t="s">
        <v>106</v>
      </c>
      <c r="K22" s="53">
        <v>110</v>
      </c>
    </row>
    <row r="23" spans="1:11" ht="216.75">
      <c r="A23" s="122"/>
      <c r="B23" s="125"/>
      <c r="C23" s="65" t="s">
        <v>164</v>
      </c>
      <c r="D23" t="str">
        <f>+IF('Description des scénarios'!$B$4='ANNEXE 1 TRAITEMENT'!D$2,'ANNEXE 1 TRAITEMENT'!$D23,IF('Description des scénarios'!$B$4='ANNEXE 1 TRAITEMENT'!E$2,'ANNEXE 1 TRAITEMENT'!$E23,IF('Description des scénarios'!$B$4='ANNEXE 1 TRAITEMENT'!F$2,'ANNEXE 1 TRAITEMENT'!$F23,'ANNEXE 1 TRAITEMENT'!$G23)))</f>
        <v>Minimum</v>
      </c>
      <c r="F23" s="100" t="s">
        <v>163</v>
      </c>
      <c r="G23" s="78" t="s">
        <v>103</v>
      </c>
      <c r="H23" s="78" t="s">
        <v>104</v>
      </c>
      <c r="I23" s="53" t="s">
        <v>105</v>
      </c>
      <c r="J23" s="66" t="s">
        <v>106</v>
      </c>
      <c r="K23" s="53">
        <v>110</v>
      </c>
    </row>
    <row r="24" spans="1:11" ht="216.75">
      <c r="A24" s="122"/>
      <c r="B24" s="125"/>
      <c r="C24" s="65" t="s">
        <v>165</v>
      </c>
      <c r="D24" t="str">
        <f>+IF('Description des scénarios'!$B$4='ANNEXE 1 TRAITEMENT'!D$2,'ANNEXE 1 TRAITEMENT'!$D24,IF('Description des scénarios'!$B$4='ANNEXE 1 TRAITEMENT'!E$2,'ANNEXE 1 TRAITEMENT'!$E24,IF('Description des scénarios'!$B$4='ANNEXE 1 TRAITEMENT'!F$2,'ANNEXE 1 TRAITEMENT'!$F24,'ANNEXE 1 TRAITEMENT'!$G24)))</f>
        <v>Minimum</v>
      </c>
      <c r="F24" s="100" t="s">
        <v>163</v>
      </c>
      <c r="G24" s="78" t="s">
        <v>103</v>
      </c>
      <c r="H24" s="78" t="s">
        <v>104</v>
      </c>
      <c r="I24" s="53" t="s">
        <v>105</v>
      </c>
      <c r="J24" s="66" t="s">
        <v>106</v>
      </c>
      <c r="K24" s="53">
        <v>110</v>
      </c>
    </row>
    <row r="25" spans="1:11" ht="216.75">
      <c r="A25" s="122"/>
      <c r="B25" s="125"/>
      <c r="C25" s="65" t="s">
        <v>166</v>
      </c>
      <c r="D25" t="str">
        <f>+IF('Description des scénarios'!$B$4='ANNEXE 1 TRAITEMENT'!D$2,'ANNEXE 1 TRAITEMENT'!$D25,IF('Description des scénarios'!$B$4='ANNEXE 1 TRAITEMENT'!E$2,'ANNEXE 1 TRAITEMENT'!$E25,IF('Description des scénarios'!$B$4='ANNEXE 1 TRAITEMENT'!F$2,'ANNEXE 1 TRAITEMENT'!$F25,'ANNEXE 1 TRAITEMENT'!$G25)))</f>
        <v>Minimum</v>
      </c>
      <c r="F25" s="100" t="s">
        <v>163</v>
      </c>
      <c r="G25" s="78" t="s">
        <v>103</v>
      </c>
      <c r="H25" s="78" t="s">
        <v>104</v>
      </c>
      <c r="I25" s="53" t="s">
        <v>105</v>
      </c>
      <c r="J25" s="66" t="s">
        <v>106</v>
      </c>
      <c r="K25" s="53">
        <v>110</v>
      </c>
    </row>
    <row r="26" spans="1:11" ht="216.75">
      <c r="A26" s="122"/>
      <c r="B26" s="125"/>
      <c r="C26" s="65" t="s">
        <v>167</v>
      </c>
      <c r="D26" t="str">
        <f>+IF('Description des scénarios'!$B$4='ANNEXE 1 TRAITEMENT'!D$2,'ANNEXE 1 TRAITEMENT'!$D26,IF('Description des scénarios'!$B$4='ANNEXE 1 TRAITEMENT'!E$2,'ANNEXE 1 TRAITEMENT'!$E26,IF('Description des scénarios'!$B$4='ANNEXE 1 TRAITEMENT'!F$2,'ANNEXE 1 TRAITEMENT'!$F26,'ANNEXE 1 TRAITEMENT'!$G26)))</f>
        <v>Minimum</v>
      </c>
      <c r="F26" s="100" t="s">
        <v>168</v>
      </c>
      <c r="G26" s="78" t="s">
        <v>103</v>
      </c>
      <c r="H26" s="78" t="s">
        <v>104</v>
      </c>
      <c r="I26" s="53" t="s">
        <v>105</v>
      </c>
      <c r="J26" s="66" t="s">
        <v>106</v>
      </c>
      <c r="K26" s="53">
        <v>110</v>
      </c>
    </row>
    <row r="27" spans="1:11" ht="217.5" thickBot="1">
      <c r="A27" s="122"/>
      <c r="B27" s="126"/>
      <c r="C27" s="80" t="s">
        <v>169</v>
      </c>
      <c r="D27" t="str">
        <f>+IF('Description des scénarios'!$B$4='ANNEXE 1 TRAITEMENT'!D$2,'ANNEXE 1 TRAITEMENT'!$D27,IF('Description des scénarios'!$B$4='ANNEXE 1 TRAITEMENT'!E$2,'ANNEXE 1 TRAITEMENT'!$E27,IF('Description des scénarios'!$B$4='ANNEXE 1 TRAITEMENT'!F$2,'ANNEXE 1 TRAITEMENT'!$F27,'ANNEXE 1 TRAITEMENT'!$G27)))</f>
        <v>Minimum</v>
      </c>
      <c r="F27" s="101" t="s">
        <v>168</v>
      </c>
      <c r="G27" s="78" t="s">
        <v>103</v>
      </c>
      <c r="H27" s="78" t="s">
        <v>104</v>
      </c>
      <c r="I27" s="53" t="s">
        <v>105</v>
      </c>
      <c r="J27" s="66" t="s">
        <v>106</v>
      </c>
      <c r="K27" s="53">
        <v>110</v>
      </c>
    </row>
    <row r="28" spans="1:11" ht="63.75">
      <c r="A28" s="122"/>
      <c r="B28" s="127" t="s">
        <v>170</v>
      </c>
      <c r="C28" s="62" t="s">
        <v>171</v>
      </c>
      <c r="D28" t="str">
        <f>+IF('Description des scénarios'!$B$4='ANNEXE 1 TRAITEMENT'!D$2,'ANNEXE 1 TRAITEMENT'!$D28,IF('Description des scénarios'!$B$4='ANNEXE 1 TRAITEMENT'!E$2,'ANNEXE 1 TRAITEMENT'!$E28,IF('Description des scénarios'!$B$4='ANNEXE 1 TRAITEMENT'!F$2,'ANNEXE 1 TRAITEMENT'!$F28,'ANNEXE 1 TRAITEMENT'!$G28)))</f>
        <v>Minimum</v>
      </c>
      <c r="F28" s="96" t="s">
        <v>172</v>
      </c>
      <c r="G28" s="78" t="s">
        <v>173</v>
      </c>
      <c r="H28" s="78" t="s">
        <v>110</v>
      </c>
      <c r="I28" s="53" t="s">
        <v>156</v>
      </c>
      <c r="J28" s="66" t="s">
        <v>106</v>
      </c>
      <c r="K28" s="53">
        <v>147</v>
      </c>
    </row>
    <row r="29" spans="1:11" ht="43.5">
      <c r="A29" s="122"/>
      <c r="B29" s="125"/>
      <c r="C29" s="56" t="s">
        <v>174</v>
      </c>
      <c r="D29" t="str">
        <f>+IF('Description des scénarios'!$B$4='ANNEXE 1 TRAITEMENT'!D$2,'ANNEXE 1 TRAITEMENT'!$D29,IF('Description des scénarios'!$B$4='ANNEXE 1 TRAITEMENT'!E$2,'ANNEXE 1 TRAITEMENT'!$E29,IF('Description des scénarios'!$B$4='ANNEXE 1 TRAITEMENT'!F$2,'ANNEXE 1 TRAITEMENT'!$F29,'ANNEXE 1 TRAITEMENT'!$G29)))</f>
        <v>Minimum</v>
      </c>
      <c r="F29" s="100" t="s">
        <v>172</v>
      </c>
      <c r="G29" s="104"/>
      <c r="H29" s="104"/>
      <c r="I29" s="104"/>
      <c r="J29" s="104"/>
      <c r="K29" s="105"/>
    </row>
    <row r="30" spans="1:11" ht="57.75">
      <c r="A30" s="122"/>
      <c r="B30" s="125"/>
      <c r="C30" s="56" t="s">
        <v>175</v>
      </c>
      <c r="D30" t="str">
        <f>+IF('Description des scénarios'!$B$4='ANNEXE 1 TRAITEMENT'!D$2,'ANNEXE 1 TRAITEMENT'!$D30,IF('Description des scénarios'!$B$4='ANNEXE 1 TRAITEMENT'!E$2,'ANNEXE 1 TRAITEMENT'!$E30,IF('Description des scénarios'!$B$4='ANNEXE 1 TRAITEMENT'!F$2,'ANNEXE 1 TRAITEMENT'!$F30,'ANNEXE 1 TRAITEMENT'!$G30)))</f>
        <v>Minimum</v>
      </c>
      <c r="F30" s="100" t="s">
        <v>176</v>
      </c>
      <c r="G30" s="104"/>
      <c r="H30" s="104"/>
      <c r="I30" s="104"/>
      <c r="J30" s="104"/>
      <c r="K30" s="105"/>
    </row>
    <row r="31" spans="1:11" ht="29.25">
      <c r="A31" s="122"/>
      <c r="B31" s="125"/>
      <c r="C31" s="56" t="s">
        <v>177</v>
      </c>
      <c r="D31" t="str">
        <f>+IF('Description des scénarios'!$B$4='ANNEXE 1 TRAITEMENT'!D$2,'ANNEXE 1 TRAITEMENT'!$D31,IF('Description des scénarios'!$B$4='ANNEXE 1 TRAITEMENT'!E$2,'ANNEXE 1 TRAITEMENT'!$E31,IF('Description des scénarios'!$B$4='ANNEXE 1 TRAITEMENT'!F$2,'ANNEXE 1 TRAITEMENT'!$F31,'ANNEXE 1 TRAITEMENT'!$G31)))</f>
        <v>Minimum</v>
      </c>
      <c r="F31" s="100" t="s">
        <v>176</v>
      </c>
      <c r="G31" s="104"/>
      <c r="H31" s="104"/>
      <c r="I31" s="104"/>
      <c r="J31" s="104"/>
      <c r="K31" s="105"/>
    </row>
    <row r="32" spans="1:11" ht="57.75">
      <c r="A32" s="122"/>
      <c r="B32" s="125"/>
      <c r="C32" s="56" t="s">
        <v>178</v>
      </c>
      <c r="D32" t="str">
        <f>+IF('Description des scénarios'!$B$4='ANNEXE 1 TRAITEMENT'!D$2,'ANNEXE 1 TRAITEMENT'!$D32,IF('Description des scénarios'!$B$4='ANNEXE 1 TRAITEMENT'!E$2,'ANNEXE 1 TRAITEMENT'!$E32,IF('Description des scénarios'!$B$4='ANNEXE 1 TRAITEMENT'!F$2,'ANNEXE 1 TRAITEMENT'!$F32,'ANNEXE 1 TRAITEMENT'!$G32)))</f>
        <v>Minimum</v>
      </c>
      <c r="F32" s="97" t="s">
        <v>179</v>
      </c>
      <c r="G32" s="78" t="s">
        <v>180</v>
      </c>
      <c r="H32" s="104"/>
      <c r="I32" s="104"/>
      <c r="J32" s="66" t="s">
        <v>106</v>
      </c>
      <c r="K32" s="54">
        <v>157</v>
      </c>
    </row>
    <row r="33" spans="1:11" ht="71.25">
      <c r="A33" s="122"/>
      <c r="B33" s="125"/>
      <c r="C33" s="56" t="s">
        <v>181</v>
      </c>
      <c r="D33" t="str">
        <f>+IF('Description des scénarios'!$B$4='ANNEXE 1 TRAITEMENT'!D$2,'ANNEXE 1 TRAITEMENT'!$D33,IF('Description des scénarios'!$B$4='ANNEXE 1 TRAITEMENT'!E$2,'ANNEXE 1 TRAITEMENT'!$E33,IF('Description des scénarios'!$B$4='ANNEXE 1 TRAITEMENT'!F$2,'ANNEXE 1 TRAITEMENT'!$F33,'ANNEXE 1 TRAITEMENT'!$G33)))</f>
        <v>Optimal</v>
      </c>
      <c r="F33" s="100" t="s">
        <v>182</v>
      </c>
      <c r="G33" s="78" t="s">
        <v>180</v>
      </c>
      <c r="H33" s="104"/>
      <c r="I33" s="104"/>
      <c r="J33" s="66" t="s">
        <v>106</v>
      </c>
      <c r="K33" s="54">
        <v>157</v>
      </c>
    </row>
    <row r="34" spans="1:11" ht="34.5">
      <c r="A34" s="122"/>
      <c r="B34" s="125"/>
      <c r="C34" s="56" t="s">
        <v>183</v>
      </c>
      <c r="D34" t="str">
        <f>+IF('Description des scénarios'!$B$4='ANNEXE 1 TRAITEMENT'!D$2,'ANNEXE 1 TRAITEMENT'!$D34,IF('Description des scénarios'!$B$4='ANNEXE 1 TRAITEMENT'!E$2,'ANNEXE 1 TRAITEMENT'!$E34,IF('Description des scénarios'!$B$4='ANNEXE 1 TRAITEMENT'!F$2,'ANNEXE 1 TRAITEMENT'!$F34,'ANNEXE 1 TRAITEMENT'!$G34)))</f>
        <v>Standard</v>
      </c>
      <c r="F34" s="97" t="s">
        <v>184</v>
      </c>
      <c r="G34" s="78" t="s">
        <v>180</v>
      </c>
      <c r="H34" s="104"/>
      <c r="I34" s="104"/>
      <c r="J34" s="66" t="s">
        <v>106</v>
      </c>
      <c r="K34" s="54">
        <v>157</v>
      </c>
    </row>
    <row r="35" spans="1:11" ht="29.25">
      <c r="A35" s="122"/>
      <c r="B35" s="125"/>
      <c r="C35" s="56" t="s">
        <v>185</v>
      </c>
      <c r="D35" t="str">
        <f>+IF('Description des scénarios'!$B$4='ANNEXE 1 TRAITEMENT'!D$2,'ANNEXE 1 TRAITEMENT'!$D35,IF('Description des scénarios'!$B$4='ANNEXE 1 TRAITEMENT'!E$2,'ANNEXE 1 TRAITEMENT'!$E35,IF('Description des scénarios'!$B$4='ANNEXE 1 TRAITEMENT'!F$2,'ANNEXE 1 TRAITEMENT'!$F35,'ANNEXE 1 TRAITEMENT'!$G35)))</f>
        <v>Standard</v>
      </c>
      <c r="G35" s="78" t="s">
        <v>119</v>
      </c>
      <c r="H35" s="104"/>
      <c r="I35" s="104"/>
      <c r="J35" s="104"/>
      <c r="K35" s="105"/>
    </row>
    <row r="36" spans="1:11" ht="89.25">
      <c r="A36" s="122"/>
      <c r="B36" s="125"/>
      <c r="C36" s="65" t="s">
        <v>186</v>
      </c>
      <c r="D36" t="str">
        <f>+IF('Description des scénarios'!$B$4='ANNEXE 1 TRAITEMENT'!D$2,'ANNEXE 1 TRAITEMENT'!$D36,IF('Description des scénarios'!$B$4='ANNEXE 1 TRAITEMENT'!E$2,'ANNEXE 1 TRAITEMENT'!$E36,IF('Description des scénarios'!$B$4='ANNEXE 1 TRAITEMENT'!F$2,'ANNEXE 1 TRAITEMENT'!$F36,'ANNEXE 1 TRAITEMENT'!$G36)))</f>
        <v>Optimal</v>
      </c>
      <c r="F36" s="97" t="s">
        <v>187</v>
      </c>
      <c r="G36" s="78" t="s">
        <v>188</v>
      </c>
      <c r="H36" s="78" t="s">
        <v>189</v>
      </c>
      <c r="I36" s="53" t="s">
        <v>190</v>
      </c>
      <c r="J36" s="66" t="s">
        <v>106</v>
      </c>
      <c r="K36" s="54">
        <v>147</v>
      </c>
    </row>
    <row r="37" spans="1:11" ht="71.25">
      <c r="A37" s="122"/>
      <c r="B37" s="125"/>
      <c r="C37" s="67" t="s">
        <v>191</v>
      </c>
      <c r="D37" t="str">
        <f>+IF('Description des scénarios'!$B$4='ANNEXE 1 TRAITEMENT'!D$2,'ANNEXE 1 TRAITEMENT'!$D37,IF('Description des scénarios'!$B$4='ANNEXE 1 TRAITEMENT'!E$2,'ANNEXE 1 TRAITEMENT'!$E37,IF('Description des scénarios'!$B$4='ANNEXE 1 TRAITEMENT'!F$2,'ANNEXE 1 TRAITEMENT'!$F37,'ANNEXE 1 TRAITEMENT'!$G37)))</f>
        <v>Minimum</v>
      </c>
      <c r="F37" s="100" t="s">
        <v>192</v>
      </c>
      <c r="G37" s="104"/>
      <c r="H37" s="104"/>
      <c r="I37" s="104"/>
      <c r="J37" s="104"/>
      <c r="K37" s="105"/>
    </row>
    <row r="38" spans="1:11" ht="29.25" thickBot="1">
      <c r="A38" s="122"/>
      <c r="B38" s="126"/>
      <c r="C38" s="73" t="s">
        <v>193</v>
      </c>
      <c r="D38" t="str">
        <f>+IF('Description des scénarios'!$B$4='ANNEXE 1 TRAITEMENT'!D$2,'ANNEXE 1 TRAITEMENT'!$D38,IF('Description des scénarios'!$B$4='ANNEXE 1 TRAITEMENT'!E$2,'ANNEXE 1 TRAITEMENT'!$E38,IF('Description des scénarios'!$B$4='ANNEXE 1 TRAITEMENT'!F$2,'ANNEXE 1 TRAITEMENT'!$F38,'ANNEXE 1 TRAITEMENT'!$G38)))</f>
        <v>Minimum</v>
      </c>
      <c r="G38" s="104"/>
      <c r="H38" s="104"/>
      <c r="I38" s="104"/>
      <c r="J38" s="104"/>
      <c r="K38" s="105"/>
    </row>
    <row r="39" spans="1:11" ht="76.5">
      <c r="A39" s="122"/>
      <c r="B39" s="128" t="s">
        <v>194</v>
      </c>
      <c r="C39" s="81" t="s">
        <v>195</v>
      </c>
      <c r="D39" t="str">
        <f>+IF('Description des scénarios'!$B$4='ANNEXE 1 TRAITEMENT'!D$2,'ANNEXE 1 TRAITEMENT'!$D39,IF('Description des scénarios'!$B$4='ANNEXE 1 TRAITEMENT'!E$2,'ANNEXE 1 TRAITEMENT'!$E39,IF('Description des scénarios'!$B$4='ANNEXE 1 TRAITEMENT'!F$2,'ANNEXE 1 TRAITEMENT'!$F39,'ANNEXE 1 TRAITEMENT'!$G39)))</f>
        <v>Minimum</v>
      </c>
      <c r="F39" s="102" t="s">
        <v>196</v>
      </c>
      <c r="G39" s="78" t="s">
        <v>197</v>
      </c>
      <c r="H39" s="78" t="s">
        <v>198</v>
      </c>
      <c r="I39" s="53" t="s">
        <v>116</v>
      </c>
      <c r="J39" s="66" t="s">
        <v>106</v>
      </c>
      <c r="K39" s="53">
        <v>246</v>
      </c>
    </row>
    <row r="40" spans="1:11" ht="34.5">
      <c r="A40" s="122"/>
      <c r="B40" s="125"/>
      <c r="C40" s="56" t="s">
        <v>199</v>
      </c>
      <c r="D40" t="str">
        <f>+IF('Description des scénarios'!$B$4='ANNEXE 1 TRAITEMENT'!D$2,'ANNEXE 1 TRAITEMENT'!$D40,IF('Description des scénarios'!$B$4='ANNEXE 1 TRAITEMENT'!E$2,'ANNEXE 1 TRAITEMENT'!$E40,IF('Description des scénarios'!$B$4='ANNEXE 1 TRAITEMENT'!F$2,'ANNEXE 1 TRAITEMENT'!$F40,'ANNEXE 1 TRAITEMENT'!$G40)))</f>
        <v>Minimum</v>
      </c>
      <c r="F40" s="100" t="s">
        <v>200</v>
      </c>
      <c r="G40" s="104"/>
      <c r="H40" s="104"/>
      <c r="I40" s="104"/>
      <c r="J40" s="66" t="s">
        <v>106</v>
      </c>
      <c r="K40" s="54">
        <v>255</v>
      </c>
    </row>
    <row r="41" spans="1:11" ht="191.25">
      <c r="A41" s="122"/>
      <c r="B41" s="125"/>
      <c r="C41" s="56" t="s">
        <v>201</v>
      </c>
      <c r="D41" t="str">
        <f>+IF('Description des scénarios'!$B$4='ANNEXE 1 TRAITEMENT'!D$2,'ANNEXE 1 TRAITEMENT'!$D41,IF('Description des scénarios'!$B$4='ANNEXE 1 TRAITEMENT'!E$2,'ANNEXE 1 TRAITEMENT'!$E41,IF('Description des scénarios'!$B$4='ANNEXE 1 TRAITEMENT'!F$2,'ANNEXE 1 TRAITEMENT'!$F41,'ANNEXE 1 TRAITEMENT'!$G41)))</f>
        <v>Minimum</v>
      </c>
      <c r="F41" s="97" t="s">
        <v>200</v>
      </c>
      <c r="G41" s="78" t="s">
        <v>202</v>
      </c>
      <c r="H41" s="78" t="s">
        <v>203</v>
      </c>
      <c r="I41" s="53" t="s">
        <v>204</v>
      </c>
      <c r="J41" s="66" t="s">
        <v>106</v>
      </c>
      <c r="K41" s="53">
        <v>256</v>
      </c>
    </row>
    <row r="42" spans="1:11" ht="127.5">
      <c r="A42" s="122"/>
      <c r="B42" s="125"/>
      <c r="C42" s="56" t="s">
        <v>205</v>
      </c>
      <c r="D42" t="str">
        <f>+IF('Description des scénarios'!$B$4='ANNEXE 1 TRAITEMENT'!D$2,'ANNEXE 1 TRAITEMENT'!$D42,IF('Description des scénarios'!$B$4='ANNEXE 1 TRAITEMENT'!E$2,'ANNEXE 1 TRAITEMENT'!$E42,IF('Description des scénarios'!$B$4='ANNEXE 1 TRAITEMENT'!F$2,'ANNEXE 1 TRAITEMENT'!$F42,'ANNEXE 1 TRAITEMENT'!$G42)))</f>
        <v>Minimum</v>
      </c>
      <c r="F42" s="97" t="s">
        <v>206</v>
      </c>
      <c r="G42" s="78" t="s">
        <v>207</v>
      </c>
      <c r="H42" s="78" t="s">
        <v>208</v>
      </c>
      <c r="I42" s="53" t="s">
        <v>209</v>
      </c>
      <c r="J42" s="66" t="s">
        <v>160</v>
      </c>
      <c r="K42" s="54">
        <v>3</v>
      </c>
    </row>
    <row r="43" spans="1:11" ht="153.75" thickBot="1">
      <c r="A43" s="122"/>
      <c r="B43" s="126"/>
      <c r="C43" s="7" t="s">
        <v>210</v>
      </c>
      <c r="D43" t="str">
        <f>+IF('Description des scénarios'!$B$4='ANNEXE 1 TRAITEMENT'!D$2,'ANNEXE 1 TRAITEMENT'!$D43,IF('Description des scénarios'!$B$4='ANNEXE 1 TRAITEMENT'!E$2,'ANNEXE 1 TRAITEMENT'!$E43,IF('Description des scénarios'!$B$4='ANNEXE 1 TRAITEMENT'!F$2,'ANNEXE 1 TRAITEMENT'!$F43,'ANNEXE 1 TRAITEMENT'!$G43)))</f>
        <v>Minimum</v>
      </c>
      <c r="F43" s="99" t="s">
        <v>211</v>
      </c>
      <c r="G43" s="78" t="s">
        <v>212</v>
      </c>
      <c r="H43" s="78" t="s">
        <v>115</v>
      </c>
      <c r="I43" s="53" t="s">
        <v>116</v>
      </c>
      <c r="J43" s="66" t="s">
        <v>160</v>
      </c>
      <c r="K43" s="54">
        <v>8</v>
      </c>
    </row>
    <row r="44" spans="1:11" ht="51">
      <c r="A44" s="122"/>
      <c r="B44" s="129" t="s">
        <v>213</v>
      </c>
      <c r="C44" s="72" t="s">
        <v>214</v>
      </c>
      <c r="D44" t="str">
        <f>+IF('Description des scénarios'!$B$4='ANNEXE 1 TRAITEMENT'!D$2,'ANNEXE 1 TRAITEMENT'!$D44,IF('Description des scénarios'!$B$4='ANNEXE 1 TRAITEMENT'!E$2,'ANNEXE 1 TRAITEMENT'!$E44,IF('Description des scénarios'!$B$4='ANNEXE 1 TRAITEMENT'!F$2,'ANNEXE 1 TRAITEMENT'!$F44,'ANNEXE 1 TRAITEMENT'!$G44)))</f>
        <v>Minimum</v>
      </c>
      <c r="F44" s="96" t="s">
        <v>215</v>
      </c>
      <c r="G44" s="78" t="s">
        <v>216</v>
      </c>
      <c r="H44" s="104"/>
      <c r="I44" s="104"/>
      <c r="J44" s="66" t="s">
        <v>217</v>
      </c>
      <c r="K44" s="105"/>
    </row>
    <row r="45" spans="1:11" ht="191.25">
      <c r="A45" s="122"/>
      <c r="B45" s="125"/>
      <c r="C45" s="65" t="s">
        <v>218</v>
      </c>
      <c r="D45" t="str">
        <f>+IF('Description des scénarios'!$B$4='ANNEXE 1 TRAITEMENT'!D$2,'ANNEXE 1 TRAITEMENT'!$D45,IF('Description des scénarios'!$B$4='ANNEXE 1 TRAITEMENT'!E$2,'ANNEXE 1 TRAITEMENT'!$E45,IF('Description des scénarios'!$B$4='ANNEXE 1 TRAITEMENT'!F$2,'ANNEXE 1 TRAITEMENT'!$F45,'ANNEXE 1 TRAITEMENT'!$G45)))</f>
        <v>Minimum</v>
      </c>
      <c r="F45" s="100" t="s">
        <v>215</v>
      </c>
      <c r="G45" s="78" t="s">
        <v>219</v>
      </c>
      <c r="H45" s="78" t="s">
        <v>203</v>
      </c>
      <c r="I45" s="53" t="s">
        <v>220</v>
      </c>
      <c r="J45" s="66" t="s">
        <v>160</v>
      </c>
      <c r="K45" s="53">
        <v>5</v>
      </c>
    </row>
    <row r="46" spans="1:11" ht="57">
      <c r="A46" s="122"/>
      <c r="B46" s="125"/>
      <c r="C46" s="65" t="s">
        <v>221</v>
      </c>
      <c r="D46" t="str">
        <f>+IF('Description des scénarios'!$B$4='ANNEXE 1 TRAITEMENT'!D$2,'ANNEXE 1 TRAITEMENT'!$D46,IF('Description des scénarios'!$B$4='ANNEXE 1 TRAITEMENT'!E$2,'ANNEXE 1 TRAITEMENT'!$E46,IF('Description des scénarios'!$B$4='ANNEXE 1 TRAITEMENT'!F$2,'ANNEXE 1 TRAITEMENT'!$F46,'ANNEXE 1 TRAITEMENT'!$G46)))</f>
        <v>Minimum</v>
      </c>
      <c r="F46" s="100" t="s">
        <v>222</v>
      </c>
      <c r="G46" s="104"/>
      <c r="H46" s="104"/>
      <c r="I46" s="104"/>
      <c r="J46" s="66" t="s">
        <v>106</v>
      </c>
      <c r="K46" s="53">
        <v>208</v>
      </c>
    </row>
    <row r="47" spans="1:11" ht="57">
      <c r="A47" s="122"/>
      <c r="B47" s="125"/>
      <c r="C47" s="65" t="s">
        <v>223</v>
      </c>
      <c r="D47" t="str">
        <f>+IF('Description des scénarios'!$B$4='ANNEXE 1 TRAITEMENT'!D$2,'ANNEXE 1 TRAITEMENT'!$D47,IF('Description des scénarios'!$B$4='ANNEXE 1 TRAITEMENT'!E$2,'ANNEXE 1 TRAITEMENT'!$E47,IF('Description des scénarios'!$B$4='ANNEXE 1 TRAITEMENT'!F$2,'ANNEXE 1 TRAITEMENT'!$F47,'ANNEXE 1 TRAITEMENT'!$G47)))</f>
        <v>Optimal</v>
      </c>
      <c r="F47" s="100" t="s">
        <v>222</v>
      </c>
      <c r="G47" s="104"/>
      <c r="H47" s="104"/>
      <c r="I47" s="104"/>
      <c r="J47" s="66" t="s">
        <v>106</v>
      </c>
      <c r="K47" s="53">
        <v>208</v>
      </c>
    </row>
    <row r="48" spans="1:11" ht="57">
      <c r="A48" s="122"/>
      <c r="B48" s="125"/>
      <c r="C48" s="69" t="s">
        <v>224</v>
      </c>
      <c r="D48" t="str">
        <f>+IF('Description des scénarios'!$B$4='ANNEXE 1 TRAITEMENT'!D$2,'ANNEXE 1 TRAITEMENT'!$D48,IF('Description des scénarios'!$B$4='ANNEXE 1 TRAITEMENT'!E$2,'ANNEXE 1 TRAITEMENT'!$E48,IF('Description des scénarios'!$B$4='ANNEXE 1 TRAITEMENT'!F$2,'ANNEXE 1 TRAITEMENT'!$F48,'ANNEXE 1 TRAITEMENT'!$G48)))</f>
        <v>Optimal</v>
      </c>
      <c r="F48" s="100" t="s">
        <v>222</v>
      </c>
      <c r="G48" s="78" t="s">
        <v>216</v>
      </c>
      <c r="H48" s="104"/>
      <c r="I48" s="104"/>
      <c r="J48" s="66" t="s">
        <v>217</v>
      </c>
      <c r="K48" s="105"/>
    </row>
    <row r="49" spans="1:11" ht="191.25">
      <c r="A49" s="122"/>
      <c r="B49" s="125"/>
      <c r="C49" s="65" t="s">
        <v>225</v>
      </c>
      <c r="D49" t="str">
        <f>+IF('Description des scénarios'!$B$4='ANNEXE 1 TRAITEMENT'!D$2,'ANNEXE 1 TRAITEMENT'!$D49,IF('Description des scénarios'!$B$4='ANNEXE 1 TRAITEMENT'!E$2,'ANNEXE 1 TRAITEMENT'!$E49,IF('Description des scénarios'!$B$4='ANNEXE 1 TRAITEMENT'!F$2,'ANNEXE 1 TRAITEMENT'!$F49,'ANNEXE 1 TRAITEMENT'!$G49)))</f>
        <v>Optimal</v>
      </c>
      <c r="F49" s="100" t="s">
        <v>222</v>
      </c>
      <c r="G49" s="78" t="s">
        <v>219</v>
      </c>
      <c r="H49" s="78" t="s">
        <v>203</v>
      </c>
      <c r="I49" s="53" t="s">
        <v>220</v>
      </c>
      <c r="J49" s="66" t="s">
        <v>160</v>
      </c>
      <c r="K49" s="53">
        <v>5</v>
      </c>
    </row>
    <row r="50" spans="1:11" ht="192" thickBot="1">
      <c r="A50" s="122"/>
      <c r="B50" s="125"/>
      <c r="C50" s="80" t="s">
        <v>226</v>
      </c>
      <c r="D50" t="str">
        <f>+IF('Description des scénarios'!$B$4='ANNEXE 1 TRAITEMENT'!D$2,'ANNEXE 1 TRAITEMENT'!$D50,IF('Description des scénarios'!$B$4='ANNEXE 1 TRAITEMENT'!E$2,'ANNEXE 1 TRAITEMENT'!$E50,IF('Description des scénarios'!$B$4='ANNEXE 1 TRAITEMENT'!F$2,'ANNEXE 1 TRAITEMENT'!$F50,'ANNEXE 1 TRAITEMENT'!$G50)))</f>
        <v>Minimum</v>
      </c>
      <c r="F50" s="101" t="s">
        <v>227</v>
      </c>
      <c r="G50" s="78" t="s">
        <v>219</v>
      </c>
      <c r="H50" s="78" t="s">
        <v>203</v>
      </c>
      <c r="I50" s="53" t="s">
        <v>220</v>
      </c>
      <c r="J50" s="66" t="s">
        <v>160</v>
      </c>
      <c r="K50" s="53">
        <v>5</v>
      </c>
    </row>
    <row r="51" spans="1:11" ht="38.25">
      <c r="A51" s="122"/>
      <c r="B51" s="127" t="s">
        <v>228</v>
      </c>
      <c r="C51" s="72" t="s">
        <v>229</v>
      </c>
      <c r="D51" t="str">
        <f>+IF('Description des scénarios'!$B$4='ANNEXE 1 TRAITEMENT'!D$2,'ANNEXE 1 TRAITEMENT'!$D51,IF('Description des scénarios'!$B$4='ANNEXE 1 TRAITEMENT'!E$2,'ANNEXE 1 TRAITEMENT'!$E51,IF('Description des scénarios'!$B$4='ANNEXE 1 TRAITEMENT'!F$2,'ANNEXE 1 TRAITEMENT'!$F51,'ANNEXE 1 TRAITEMENT'!$G51)))</f>
        <v>Minimum</v>
      </c>
      <c r="F51" s="96" t="s">
        <v>230</v>
      </c>
      <c r="G51" s="78" t="s">
        <v>231</v>
      </c>
      <c r="H51" s="104"/>
      <c r="I51" s="104"/>
      <c r="J51" s="104"/>
      <c r="K51" s="105"/>
    </row>
    <row r="52" spans="1:11" ht="114.75">
      <c r="A52" s="122"/>
      <c r="B52" s="125"/>
      <c r="C52" s="65" t="s">
        <v>232</v>
      </c>
      <c r="D52" t="str">
        <f>+IF('Description des scénarios'!$B$4='ANNEXE 1 TRAITEMENT'!D$2,'ANNEXE 1 TRAITEMENT'!$D52,IF('Description des scénarios'!$B$4='ANNEXE 1 TRAITEMENT'!E$2,'ANNEXE 1 TRAITEMENT'!$E52,IF('Description des scénarios'!$B$4='ANNEXE 1 TRAITEMENT'!F$2,'ANNEXE 1 TRAITEMENT'!$F52,'ANNEXE 1 TRAITEMENT'!$G52)))</f>
        <v>Optimal</v>
      </c>
      <c r="F52" s="100" t="s">
        <v>233</v>
      </c>
      <c r="G52" s="78" t="s">
        <v>234</v>
      </c>
      <c r="H52" s="78" t="s">
        <v>115</v>
      </c>
      <c r="I52" s="53" t="s">
        <v>116</v>
      </c>
      <c r="J52" s="104"/>
      <c r="K52" s="105"/>
    </row>
    <row r="53" spans="1:11" ht="51">
      <c r="A53" s="122"/>
      <c r="B53" s="125"/>
      <c r="C53" s="56" t="s">
        <v>235</v>
      </c>
      <c r="D53" t="str">
        <f>+IF('Description des scénarios'!$B$4='ANNEXE 1 TRAITEMENT'!D$2,'ANNEXE 1 TRAITEMENT'!$D53,IF('Description des scénarios'!$B$4='ANNEXE 1 TRAITEMENT'!E$2,'ANNEXE 1 TRAITEMENT'!$E53,IF('Description des scénarios'!$B$4='ANNEXE 1 TRAITEMENT'!F$2,'ANNEXE 1 TRAITEMENT'!$F53,'ANNEXE 1 TRAITEMENT'!$G53)))</f>
        <v>Minimum</v>
      </c>
      <c r="F53" s="119" t="s">
        <v>236</v>
      </c>
      <c r="G53" s="78" t="s">
        <v>237</v>
      </c>
      <c r="H53" s="78" t="s">
        <v>238</v>
      </c>
      <c r="I53" s="53" t="s">
        <v>190</v>
      </c>
      <c r="J53" s="66" t="s">
        <v>106</v>
      </c>
      <c r="K53" s="53">
        <v>386</v>
      </c>
    </row>
    <row r="54" spans="1:11" ht="51">
      <c r="A54" s="122"/>
      <c r="B54" s="125"/>
      <c r="C54" s="56" t="s">
        <v>239</v>
      </c>
      <c r="D54" t="str">
        <f>+IF('Description des scénarios'!$B$4='ANNEXE 1 TRAITEMENT'!D$2,'ANNEXE 1 TRAITEMENT'!$D54,IF('Description des scénarios'!$B$4='ANNEXE 1 TRAITEMENT'!E$2,'ANNEXE 1 TRAITEMENT'!$E54,IF('Description des scénarios'!$B$4='ANNEXE 1 TRAITEMENT'!F$2,'ANNEXE 1 TRAITEMENT'!$F54,'ANNEXE 1 TRAITEMENT'!$G54)))</f>
        <v>Minimum</v>
      </c>
      <c r="F54" s="120"/>
      <c r="G54" s="78" t="s">
        <v>237</v>
      </c>
      <c r="H54" s="78" t="s">
        <v>238</v>
      </c>
      <c r="I54" s="53" t="s">
        <v>190</v>
      </c>
      <c r="J54" s="66" t="s">
        <v>106</v>
      </c>
      <c r="K54" s="53">
        <v>386</v>
      </c>
    </row>
    <row r="55" spans="1:11" ht="76.5">
      <c r="A55" s="122"/>
      <c r="B55" s="125"/>
      <c r="C55" s="56" t="s">
        <v>240</v>
      </c>
      <c r="D55" t="str">
        <f>+IF('Description des scénarios'!$B$4='ANNEXE 1 TRAITEMENT'!D$2,'ANNEXE 1 TRAITEMENT'!$D55,IF('Description des scénarios'!$B$4='ANNEXE 1 TRAITEMENT'!E$2,'ANNEXE 1 TRAITEMENT'!$E55,IF('Description des scénarios'!$B$4='ANNEXE 1 TRAITEMENT'!F$2,'ANNEXE 1 TRAITEMENT'!$F55,'ANNEXE 1 TRAITEMENT'!$G55)))</f>
        <v>Minimum</v>
      </c>
      <c r="F55" s="100" t="s">
        <v>241</v>
      </c>
      <c r="G55" s="78" t="s">
        <v>242</v>
      </c>
      <c r="H55" s="78" t="s">
        <v>189</v>
      </c>
      <c r="I55" s="53" t="s">
        <v>190</v>
      </c>
      <c r="J55" s="66" t="s">
        <v>106</v>
      </c>
      <c r="K55" s="53">
        <v>383</v>
      </c>
    </row>
    <row r="56" spans="1:11" ht="30" thickBot="1">
      <c r="A56" s="122"/>
      <c r="B56" s="126"/>
      <c r="C56" s="7" t="s">
        <v>243</v>
      </c>
      <c r="D56" t="str">
        <f>+IF('Description des scénarios'!$B$4='ANNEXE 1 TRAITEMENT'!D$2,'ANNEXE 1 TRAITEMENT'!$D56,IF('Description des scénarios'!$B$4='ANNEXE 1 TRAITEMENT'!E$2,'ANNEXE 1 TRAITEMENT'!$E56,IF('Description des scénarios'!$B$4='ANNEXE 1 TRAITEMENT'!F$2,'ANNEXE 1 TRAITEMENT'!$F56,'ANNEXE 1 TRAITEMENT'!$G56)))</f>
        <v>Optimal</v>
      </c>
      <c r="G56" s="104"/>
      <c r="H56" s="104"/>
      <c r="I56" s="104"/>
      <c r="J56" s="104"/>
      <c r="K56" s="105"/>
    </row>
    <row r="57" spans="1:11" ht="29.25">
      <c r="A57" s="122"/>
      <c r="B57" s="130" t="s">
        <v>244</v>
      </c>
      <c r="C57" s="81" t="s">
        <v>245</v>
      </c>
      <c r="D57" t="str">
        <f>+IF('Description des scénarios'!$B$4='ANNEXE 1 TRAITEMENT'!D$2,'ANNEXE 1 TRAITEMENT'!$D57,IF('Description des scénarios'!$B$4='ANNEXE 1 TRAITEMENT'!E$2,'ANNEXE 1 TRAITEMENT'!$E57,IF('Description des scénarios'!$B$4='ANNEXE 1 TRAITEMENT'!F$2,'ANNEXE 1 TRAITEMENT'!$F57,'ANNEXE 1 TRAITEMENT'!$G57)))</f>
        <v>Minimum</v>
      </c>
      <c r="F57" s="103" t="s">
        <v>246</v>
      </c>
      <c r="G57" s="78" t="s">
        <v>247</v>
      </c>
      <c r="H57" s="104"/>
      <c r="I57" s="104"/>
      <c r="J57" s="104"/>
      <c r="K57" s="105"/>
    </row>
    <row r="58" spans="1:11" ht="76.5">
      <c r="A58" s="122"/>
      <c r="B58" s="125"/>
      <c r="C58" s="65" t="s">
        <v>248</v>
      </c>
      <c r="D58" t="str">
        <f>+IF('Description des scénarios'!$B$4='ANNEXE 1 TRAITEMENT'!D$2,'ANNEXE 1 TRAITEMENT'!$D58,IF('Description des scénarios'!$B$4='ANNEXE 1 TRAITEMENT'!E$2,'ANNEXE 1 TRAITEMENT'!$E58,IF('Description des scénarios'!$B$4='ANNEXE 1 TRAITEMENT'!F$2,'ANNEXE 1 TRAITEMENT'!$F58,'ANNEXE 1 TRAITEMENT'!$G58)))</f>
        <v>Minimum</v>
      </c>
      <c r="F58" s="100" t="s">
        <v>249</v>
      </c>
      <c r="G58" s="78" t="s">
        <v>250</v>
      </c>
      <c r="H58" s="78" t="s">
        <v>115</v>
      </c>
      <c r="I58" s="53" t="s">
        <v>156</v>
      </c>
      <c r="J58" s="66" t="s">
        <v>106</v>
      </c>
      <c r="K58" s="53">
        <v>370</v>
      </c>
    </row>
    <row r="59" spans="1:11" ht="318.75">
      <c r="A59" s="122"/>
      <c r="B59" s="125"/>
      <c r="C59" s="65" t="s">
        <v>251</v>
      </c>
      <c r="D59" t="str">
        <f>+IF('Description des scénarios'!$B$4='ANNEXE 1 TRAITEMENT'!D$2,'ANNEXE 1 TRAITEMENT'!$D59,IF('Description des scénarios'!$B$4='ANNEXE 1 TRAITEMENT'!E$2,'ANNEXE 1 TRAITEMENT'!$E59,IF('Description des scénarios'!$B$4='ANNEXE 1 TRAITEMENT'!F$2,'ANNEXE 1 TRAITEMENT'!$F59,'ANNEXE 1 TRAITEMENT'!$G59)))</f>
        <v>Minimum</v>
      </c>
      <c r="F59" s="100" t="s">
        <v>252</v>
      </c>
      <c r="G59" s="78" t="s">
        <v>253</v>
      </c>
      <c r="H59" s="104"/>
      <c r="I59" s="104"/>
      <c r="J59" s="66" t="s">
        <v>106</v>
      </c>
      <c r="K59" s="53">
        <v>372</v>
      </c>
    </row>
    <row r="60" spans="1:11" ht="29.25">
      <c r="A60" s="122"/>
      <c r="B60" s="125"/>
      <c r="C60" s="56" t="s">
        <v>254</v>
      </c>
      <c r="D60" t="str">
        <f>+IF('Description des scénarios'!$B$4='ANNEXE 1 TRAITEMENT'!D$2,'ANNEXE 1 TRAITEMENT'!$D60,IF('Description des scénarios'!$B$4='ANNEXE 1 TRAITEMENT'!E$2,'ANNEXE 1 TRAITEMENT'!$E60,IF('Description des scénarios'!$B$4='ANNEXE 1 TRAITEMENT'!F$2,'ANNEXE 1 TRAITEMENT'!$F60,'ANNEXE 1 TRAITEMENT'!$G60)))</f>
        <v>Standard</v>
      </c>
      <c r="F60" s="100" t="s">
        <v>255</v>
      </c>
      <c r="G60" s="78" t="s">
        <v>256</v>
      </c>
      <c r="H60" s="104"/>
      <c r="I60" s="104"/>
      <c r="J60" s="104"/>
      <c r="K60" s="105"/>
    </row>
    <row r="61" spans="1:11" ht="42.75">
      <c r="A61" s="122"/>
      <c r="B61" s="125"/>
      <c r="C61" s="65" t="s">
        <v>257</v>
      </c>
      <c r="D61" t="str">
        <f>+IF('Description des scénarios'!$B$4='ANNEXE 1 TRAITEMENT'!D$2,'ANNEXE 1 TRAITEMENT'!$D61,IF('Description des scénarios'!$B$4='ANNEXE 1 TRAITEMENT'!E$2,'ANNEXE 1 TRAITEMENT'!$E61,IF('Description des scénarios'!$B$4='ANNEXE 1 TRAITEMENT'!F$2,'ANNEXE 1 TRAITEMENT'!$F61,'ANNEXE 1 TRAITEMENT'!$G61)))</f>
        <v>Standard</v>
      </c>
      <c r="F61" s="100" t="s">
        <v>255</v>
      </c>
      <c r="G61" s="78" t="s">
        <v>256</v>
      </c>
      <c r="H61" s="104"/>
      <c r="I61" s="104"/>
      <c r="J61" s="104"/>
      <c r="K61" s="105"/>
    </row>
    <row r="62" spans="1:11" ht="99.75">
      <c r="A62" s="122"/>
      <c r="B62" s="125"/>
      <c r="C62" s="65" t="s">
        <v>258</v>
      </c>
      <c r="D62" t="str">
        <f>+IF('Description des scénarios'!$B$4='ANNEXE 1 TRAITEMENT'!D$2,'ANNEXE 1 TRAITEMENT'!$D62,IF('Description des scénarios'!$B$4='ANNEXE 1 TRAITEMENT'!E$2,'ANNEXE 1 TRAITEMENT'!$E62,IF('Description des scénarios'!$B$4='ANNEXE 1 TRAITEMENT'!F$2,'ANNEXE 1 TRAITEMENT'!$F62,'ANNEXE 1 TRAITEMENT'!$G62)))</f>
        <v>Standard</v>
      </c>
      <c r="F62" s="100" t="s">
        <v>255</v>
      </c>
      <c r="G62" s="78" t="s">
        <v>256</v>
      </c>
      <c r="H62" s="104"/>
      <c r="I62" s="104"/>
      <c r="J62" s="104"/>
      <c r="K62" s="105"/>
    </row>
    <row r="63" spans="1:11" ht="44.25" thickBot="1">
      <c r="A63" s="122"/>
      <c r="B63" s="126"/>
      <c r="C63" s="7" t="s">
        <v>259</v>
      </c>
      <c r="D63" t="str">
        <f>+IF('Description des scénarios'!$B$4='ANNEXE 1 TRAITEMENT'!D$2,'ANNEXE 1 TRAITEMENT'!$D63,IF('Description des scénarios'!$B$4='ANNEXE 1 TRAITEMENT'!E$2,'ANNEXE 1 TRAITEMENT'!$E63,IF('Description des scénarios'!$B$4='ANNEXE 1 TRAITEMENT'!F$2,'ANNEXE 1 TRAITEMENT'!$F63,'ANNEXE 1 TRAITEMENT'!$G63)))</f>
        <v>Optimal</v>
      </c>
      <c r="F63" s="99" t="s">
        <v>255</v>
      </c>
      <c r="G63" s="78" t="s">
        <v>256</v>
      </c>
      <c r="H63" s="104"/>
      <c r="I63" s="104"/>
      <c r="J63" s="104"/>
      <c r="K63" s="105"/>
    </row>
    <row r="64" spans="1:11" ht="165.75">
      <c r="A64" s="122"/>
      <c r="B64" s="127" t="s">
        <v>260</v>
      </c>
      <c r="C64" s="72" t="s">
        <v>261</v>
      </c>
      <c r="D64" t="str">
        <f>+IF('Description des scénarios'!$B$4='ANNEXE 1 TRAITEMENT'!D$2,'ANNEXE 1 TRAITEMENT'!$D64,IF('Description des scénarios'!$B$4='ANNEXE 1 TRAITEMENT'!E$2,'ANNEXE 1 TRAITEMENT'!$E64,IF('Description des scénarios'!$B$4='ANNEXE 1 TRAITEMENT'!F$2,'ANNEXE 1 TRAITEMENT'!$F64,'ANNEXE 1 TRAITEMENT'!$G64)))</f>
        <v>Minimum</v>
      </c>
      <c r="F64" s="96" t="s">
        <v>262</v>
      </c>
      <c r="G64" s="78" t="s">
        <v>263</v>
      </c>
      <c r="H64" s="78" t="s">
        <v>115</v>
      </c>
      <c r="I64" s="53" t="s">
        <v>116</v>
      </c>
      <c r="J64" s="66" t="s">
        <v>106</v>
      </c>
      <c r="K64" s="53">
        <v>361</v>
      </c>
    </row>
    <row r="65" spans="1:11" ht="165.75">
      <c r="A65" s="122"/>
      <c r="B65" s="125"/>
      <c r="C65" s="65" t="s">
        <v>264</v>
      </c>
      <c r="D65" t="str">
        <f>+IF('Description des scénarios'!$B$4='ANNEXE 1 TRAITEMENT'!D$2,'ANNEXE 1 TRAITEMENT'!$D65,IF('Description des scénarios'!$B$4='ANNEXE 1 TRAITEMENT'!E$2,'ANNEXE 1 TRAITEMENT'!$E65,IF('Description des scénarios'!$B$4='ANNEXE 1 TRAITEMENT'!F$2,'ANNEXE 1 TRAITEMENT'!$F65,'ANNEXE 1 TRAITEMENT'!$G65)))</f>
        <v>Minimum</v>
      </c>
      <c r="F65" s="100" t="s">
        <v>262</v>
      </c>
      <c r="G65" s="78" t="s">
        <v>263</v>
      </c>
      <c r="H65" s="104"/>
      <c r="I65" s="104"/>
      <c r="J65" s="104"/>
      <c r="K65" s="105"/>
    </row>
    <row r="66" spans="1:11" ht="42.75">
      <c r="A66" s="122"/>
      <c r="B66" s="125"/>
      <c r="C66" s="65" t="s">
        <v>265</v>
      </c>
      <c r="D66" t="str">
        <f>+IF('Description des scénarios'!$B$4='ANNEXE 1 TRAITEMENT'!D$2,'ANNEXE 1 TRAITEMENT'!$D66,IF('Description des scénarios'!$B$4='ANNEXE 1 TRAITEMENT'!E$2,'ANNEXE 1 TRAITEMENT'!$E66,IF('Description des scénarios'!$B$4='ANNEXE 1 TRAITEMENT'!F$2,'ANNEXE 1 TRAITEMENT'!$F66,'ANNEXE 1 TRAITEMENT'!$G66)))</f>
        <v>Minimum</v>
      </c>
      <c r="F66" s="100" t="s">
        <v>262</v>
      </c>
      <c r="G66" s="78" t="s">
        <v>247</v>
      </c>
      <c r="H66" s="104"/>
      <c r="I66" s="104"/>
      <c r="J66" s="104"/>
      <c r="K66" s="105"/>
    </row>
    <row r="67" spans="1:11" ht="42.75">
      <c r="A67" s="122"/>
      <c r="B67" s="125"/>
      <c r="C67" s="65" t="s">
        <v>266</v>
      </c>
      <c r="D67" t="str">
        <f>+IF('Description des scénarios'!$B$4='ANNEXE 1 TRAITEMENT'!D$2,'ANNEXE 1 TRAITEMENT'!$D67,IF('Description des scénarios'!$B$4='ANNEXE 1 TRAITEMENT'!E$2,'ANNEXE 1 TRAITEMENT'!$E67,IF('Description des scénarios'!$B$4='ANNEXE 1 TRAITEMENT'!F$2,'ANNEXE 1 TRAITEMENT'!$F67,'ANNEXE 1 TRAITEMENT'!$G67)))</f>
        <v>Minimum</v>
      </c>
      <c r="F67" s="100" t="s">
        <v>262</v>
      </c>
      <c r="G67" s="78" t="s">
        <v>267</v>
      </c>
      <c r="H67" s="104"/>
      <c r="I67" s="104"/>
      <c r="J67" s="66" t="s">
        <v>106</v>
      </c>
      <c r="K67" s="54">
        <v>156</v>
      </c>
    </row>
    <row r="68" spans="1:11" ht="42.75">
      <c r="A68" s="122"/>
      <c r="B68" s="125"/>
      <c r="C68" s="65" t="s">
        <v>268</v>
      </c>
      <c r="D68" t="str">
        <f>+IF('Description des scénarios'!$B$4='ANNEXE 1 TRAITEMENT'!D$2,'ANNEXE 1 TRAITEMENT'!$D68,IF('Description des scénarios'!$B$4='ANNEXE 1 TRAITEMENT'!E$2,'ANNEXE 1 TRAITEMENT'!$E68,IF('Description des scénarios'!$B$4='ANNEXE 1 TRAITEMENT'!F$2,'ANNEXE 1 TRAITEMENT'!$F68,'ANNEXE 1 TRAITEMENT'!$G68)))</f>
        <v>Minimum</v>
      </c>
      <c r="F68" s="100" t="s">
        <v>262</v>
      </c>
      <c r="G68" s="78" t="s">
        <v>267</v>
      </c>
      <c r="H68" s="104"/>
      <c r="I68" s="104"/>
      <c r="J68" s="66" t="s">
        <v>106</v>
      </c>
      <c r="K68" s="54">
        <v>399</v>
      </c>
    </row>
    <row r="69" spans="1:11" ht="102">
      <c r="A69" s="122"/>
      <c r="B69" s="125"/>
      <c r="C69" s="65" t="s">
        <v>269</v>
      </c>
      <c r="D69" t="str">
        <f>+IF('Description des scénarios'!$B$4='ANNEXE 1 TRAITEMENT'!D$2,'ANNEXE 1 TRAITEMENT'!$D69,IF('Description des scénarios'!$B$4='ANNEXE 1 TRAITEMENT'!E$2,'ANNEXE 1 TRAITEMENT'!$E69,IF('Description des scénarios'!$B$4='ANNEXE 1 TRAITEMENT'!F$2,'ANNEXE 1 TRAITEMENT'!$F69,'ANNEXE 1 TRAITEMENT'!$G69)))</f>
        <v>Minimum</v>
      </c>
      <c r="F69" s="100" t="s">
        <v>262</v>
      </c>
      <c r="G69" s="78" t="s">
        <v>270</v>
      </c>
      <c r="H69" s="78" t="s">
        <v>198</v>
      </c>
      <c r="I69" s="53" t="s">
        <v>271</v>
      </c>
      <c r="J69" s="66" t="s">
        <v>106</v>
      </c>
      <c r="K69" s="53">
        <v>286</v>
      </c>
    </row>
    <row r="70" spans="1:11" ht="102">
      <c r="A70" s="122"/>
      <c r="B70" s="125"/>
      <c r="C70" s="65" t="s">
        <v>272</v>
      </c>
      <c r="D70" t="str">
        <f>+IF('Description des scénarios'!$B$4='ANNEXE 1 TRAITEMENT'!D$2,'ANNEXE 1 TRAITEMENT'!$D70,IF('Description des scénarios'!$B$4='ANNEXE 1 TRAITEMENT'!E$2,'ANNEXE 1 TRAITEMENT'!$E70,IF('Description des scénarios'!$B$4='ANNEXE 1 TRAITEMENT'!F$2,'ANNEXE 1 TRAITEMENT'!$F70,'ANNEXE 1 TRAITEMENT'!$G70)))</f>
        <v>Minimum</v>
      </c>
      <c r="F70" s="100" t="s">
        <v>262</v>
      </c>
      <c r="G70" s="78" t="s">
        <v>270</v>
      </c>
      <c r="H70" s="78" t="s">
        <v>198</v>
      </c>
      <c r="I70" s="53" t="s">
        <v>271</v>
      </c>
      <c r="J70" s="66" t="s">
        <v>106</v>
      </c>
      <c r="K70" s="53">
        <v>286</v>
      </c>
    </row>
    <row r="71" spans="1:11" ht="102.75" thickBot="1">
      <c r="A71" s="123"/>
      <c r="B71" s="126"/>
      <c r="C71" s="71" t="s">
        <v>273</v>
      </c>
      <c r="D71" t="str">
        <f>+IF('Description des scénarios'!$B$4='ANNEXE 1 TRAITEMENT'!D$2,'ANNEXE 1 TRAITEMENT'!$D71,IF('Description des scénarios'!$B$4='ANNEXE 1 TRAITEMENT'!E$2,'ANNEXE 1 TRAITEMENT'!$E71,IF('Description des scénarios'!$B$4='ANNEXE 1 TRAITEMENT'!F$2,'ANNEXE 1 TRAITEMENT'!$F71,'ANNEXE 1 TRAITEMENT'!$G71)))</f>
        <v>Optimal</v>
      </c>
      <c r="F71" s="99" t="s">
        <v>262</v>
      </c>
      <c r="G71" s="78" t="s">
        <v>270</v>
      </c>
      <c r="H71" s="78" t="s">
        <v>198</v>
      </c>
      <c r="I71" s="53" t="s">
        <v>271</v>
      </c>
      <c r="J71" s="66" t="s">
        <v>106</v>
      </c>
      <c r="K71" s="53">
        <v>286</v>
      </c>
    </row>
  </sheetData>
  <mergeCells count="21">
    <mergeCell ref="A1:K1"/>
    <mergeCell ref="A2:A4"/>
    <mergeCell ref="B2:B4"/>
    <mergeCell ref="C2:C4"/>
    <mergeCell ref="F2:F4"/>
    <mergeCell ref="G2:G4"/>
    <mergeCell ref="H2:H4"/>
    <mergeCell ref="I2:I4"/>
    <mergeCell ref="J2:J4"/>
    <mergeCell ref="K2:K4"/>
    <mergeCell ref="F53:F54"/>
    <mergeCell ref="A5:A71"/>
    <mergeCell ref="B5:B15"/>
    <mergeCell ref="B16:B21"/>
    <mergeCell ref="B22:B27"/>
    <mergeCell ref="B28:B38"/>
    <mergeCell ref="B39:B43"/>
    <mergeCell ref="B44:B50"/>
    <mergeCell ref="B51:B56"/>
    <mergeCell ref="B57:B63"/>
    <mergeCell ref="B64:B71"/>
  </mergeCells>
  <conditionalFormatting sqref="D5:E71">
    <cfRule type="cellIs" dxfId="29" priority="1" operator="equal">
      <formula>"Sans objet"</formula>
    </cfRule>
    <cfRule type="cellIs" dxfId="28" priority="8" operator="equal">
      <formula>"Interruption"</formula>
    </cfRule>
    <cfRule type="cellIs" dxfId="27" priority="9" operator="equal">
      <formula>"Minimum"</formula>
    </cfRule>
    <cfRule type="cellIs" dxfId="26" priority="10" operator="equal">
      <formula>"Standard"</formula>
    </cfRule>
    <cfRule type="cellIs" dxfId="25" priority="11" operator="equal">
      <formula>"Optimal"</formula>
    </cfRule>
  </conditionalFormatting>
  <hyperlinks>
    <hyperlink ref="J5" r:id="rId1" xr:uid="{22C75131-2FED-48C1-B977-03F2401839BD}"/>
    <hyperlink ref="J6" r:id="rId2" xr:uid="{C07B738E-AE97-4271-8A65-117FC9A0DB8C}"/>
    <hyperlink ref="J7" r:id="rId3" xr:uid="{AEB9E598-9C5D-4379-A018-FDFAB2DF9F04}"/>
    <hyperlink ref="J8" r:id="rId4" xr:uid="{2489EAAC-1D6D-4307-B533-CCF36DACDD31}"/>
    <hyperlink ref="J9" r:id="rId5" xr:uid="{59F107F8-2B34-4705-9F34-D1946D05E265}"/>
    <hyperlink ref="J10" r:id="rId6" xr:uid="{567DE189-EE70-4196-AA98-DE0CDF267578}"/>
    <hyperlink ref="J11" r:id="rId7" xr:uid="{6E0DD6DB-C36A-4D6F-8B30-3E313144BC8E}"/>
    <hyperlink ref="J12" r:id="rId8" xr:uid="{B5EE0DDA-7E30-4C1C-B3B0-E3221977BAEF}"/>
    <hyperlink ref="J13" r:id="rId9" xr:uid="{2D9A7550-80D7-454E-9486-49251D3A90C6}"/>
    <hyperlink ref="J14" r:id="rId10" xr:uid="{15133B67-82FC-4510-9513-EC3033D27A4D}"/>
    <hyperlink ref="J16" r:id="rId11" xr:uid="{D5BE3633-B9FB-4239-8368-C9AF3620C429}"/>
    <hyperlink ref="J17" r:id="rId12" xr:uid="{F18C94A2-0486-4E93-9E93-58281AAAF40D}"/>
    <hyperlink ref="J18" r:id="rId13" xr:uid="{DEFEA39B-2A24-4FEF-BF96-5E72B23635C0}"/>
    <hyperlink ref="J19" r:id="rId14" xr:uid="{EFA27CC8-C28D-454C-9726-B559F52F0CEA}"/>
    <hyperlink ref="J20" r:id="rId15" xr:uid="{50DF9ED9-2E3C-4190-A949-8CD143ED6132}"/>
    <hyperlink ref="J21" r:id="rId16" xr:uid="{BA2D737B-DA3B-4E2C-B932-6718DBB92EAD}"/>
    <hyperlink ref="J22" r:id="rId17" xr:uid="{1B4B0DD4-8860-4AD8-A261-38CFD37AA9F9}"/>
    <hyperlink ref="J23" r:id="rId18" xr:uid="{AA39F3E3-B082-48A1-B325-D942F2B4F86C}"/>
    <hyperlink ref="J24" r:id="rId19" xr:uid="{34FE642F-DE95-41F5-942D-01BF42EA829C}"/>
    <hyperlink ref="J25" r:id="rId20" xr:uid="{DCB40AB3-C533-4FC3-9943-BB3C3B897814}"/>
    <hyperlink ref="J26" r:id="rId21" xr:uid="{0196CF2B-DB5E-44DA-BE97-569AA98C3618}"/>
    <hyperlink ref="J27" r:id="rId22" xr:uid="{E3C96584-A876-4C3D-A2BE-7AA904BB0BAD}"/>
    <hyperlink ref="J28" r:id="rId23" xr:uid="{802724AE-58DD-476E-A99E-AEEDAE664601}"/>
    <hyperlink ref="J32" r:id="rId24" xr:uid="{060ED1DB-0AB7-400F-8330-64F3AAF9F50F}"/>
    <hyperlink ref="J33" r:id="rId25" xr:uid="{89C2E284-833D-4E2C-88B1-BE2F25028851}"/>
    <hyperlink ref="J34" r:id="rId26" xr:uid="{260363F9-0FB8-4577-B450-3FE7B9E38AF0}"/>
    <hyperlink ref="J36" r:id="rId27" xr:uid="{AB402272-AEC8-4595-BF1B-C074F24C14C6}"/>
    <hyperlink ref="J39" r:id="rId28" xr:uid="{76ED11D3-FE0D-4CC7-8140-53BFE07E7ED7}"/>
    <hyperlink ref="J40" r:id="rId29" xr:uid="{7BCC6176-858C-4F7A-BD14-193D7F09654C}"/>
    <hyperlink ref="J41" r:id="rId30" xr:uid="{BF673999-C67A-4001-A6FC-359B54D78DA8}"/>
    <hyperlink ref="J42" r:id="rId31" xr:uid="{BAD876D1-6EA1-442A-925B-0F4B854D8BF6}"/>
    <hyperlink ref="J43" r:id="rId32" xr:uid="{3D1CAD79-61C2-4596-94EB-23CE130905B6}"/>
    <hyperlink ref="J44" r:id="rId33" display="https://iris.who.int/bitstream/handle/10665/357088/9789240052178-eng.pdf?sequence=1 " xr:uid="{6B643885-5862-4793-B6F1-E647C6691A7A}"/>
    <hyperlink ref="J45" r:id="rId34" xr:uid="{D07387F2-4676-4255-94EF-7560BB135962}"/>
    <hyperlink ref="J46" r:id="rId35" xr:uid="{866CE795-48FE-4FEC-ADEA-843DEAB38BF4}"/>
    <hyperlink ref="J47" r:id="rId36" xr:uid="{D9670444-EE5D-4168-9969-7CC797BB2FD9}"/>
    <hyperlink ref="J48" r:id="rId37" display="https://www.who.int/publications/i/item/9789240031593 " xr:uid="{AF7D82F4-40A6-44FF-871D-1446E8D63ED9}"/>
    <hyperlink ref="J49" r:id="rId38" display="https://www.who.int/publications/i/item/9789240031593 " xr:uid="{E502F6D6-ADBD-4998-B4AC-64BC3AC000D0}"/>
    <hyperlink ref="J50" r:id="rId39" display="https://www.who.int/publications/i/item/9789240031593 " xr:uid="{B53E6878-5108-4E0F-AF8B-CA42E29507C4}"/>
    <hyperlink ref="J53" r:id="rId40" xr:uid="{FD8253A0-A42E-4197-9744-3B0D34186B6D}"/>
    <hyperlink ref="J54" r:id="rId41" xr:uid="{8602D741-69B5-4E17-B4BB-0B41DA63F81D}"/>
    <hyperlink ref="J55" r:id="rId42" xr:uid="{A6A7996D-5180-4C76-A759-5F205FA15CB3}"/>
    <hyperlink ref="J58" r:id="rId43" xr:uid="{EE3DF7A0-3E86-428C-AC88-EA43597D7490}"/>
    <hyperlink ref="J59" r:id="rId44" xr:uid="{659D847B-3435-4B6B-A966-27B15DCCB8F3}"/>
    <hyperlink ref="J64" r:id="rId45" xr:uid="{2B4DE5F5-8DD8-474E-8248-414E2B1A96AD}"/>
    <hyperlink ref="J67" r:id="rId46" xr:uid="{9E3BC320-3AAA-4847-81D2-584357E4F67F}"/>
    <hyperlink ref="J68" r:id="rId47" xr:uid="{DB75CCE9-650A-450C-92ED-70E94FA883EA}"/>
    <hyperlink ref="J69" r:id="rId48" xr:uid="{EA3E9E75-E017-48E0-AC5F-0A2173E84B70}"/>
    <hyperlink ref="J70" r:id="rId49" xr:uid="{8E5D75D8-90DC-441F-86AF-202FD626B36E}"/>
    <hyperlink ref="J71" r:id="rId50" xr:uid="{EEA059D0-2672-4164-8122-5D409E0B8EBD}"/>
  </hyperlink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D3DECA71-CDBA-4C45-9FC8-97C7A7E7D9BA}">
          <x14:formula1>
            <xm:f>'Description niveaux priorité'!$A$4:$A$9</xm:f>
          </x14:formula1>
          <xm:sqref>E5:E71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18655F-C4F9-470A-BCD3-925F73FE5250}">
  <dimension ref="A1:K54"/>
  <sheetViews>
    <sheetView topLeftCell="A7" workbookViewId="0">
      <selection activeCell="D5" sqref="D5"/>
    </sheetView>
  </sheetViews>
  <sheetFormatPr defaultColWidth="8.875" defaultRowHeight="15.75"/>
  <cols>
    <col min="1" max="1" width="23.125" customWidth="1"/>
    <col min="2" max="2" width="17.5" customWidth="1"/>
    <col min="3" max="3" width="68.125" customWidth="1"/>
    <col min="4" max="4" width="15.625" customWidth="1"/>
    <col min="5" max="5" width="13.625" customWidth="1"/>
    <col min="6" max="6" width="59.125" customWidth="1"/>
    <col min="7" max="7" width="31.125" customWidth="1"/>
    <col min="8" max="9" width="11.125" customWidth="1"/>
    <col min="10" max="10" width="17.625" customWidth="1"/>
    <col min="11" max="11" width="13.125" customWidth="1"/>
  </cols>
  <sheetData>
    <row r="1" spans="1:11">
      <c r="A1" s="131" t="s">
        <v>14</v>
      </c>
      <c r="B1" s="132"/>
      <c r="C1" s="132"/>
      <c r="D1" s="132"/>
      <c r="E1" s="132"/>
      <c r="F1" s="132"/>
      <c r="G1" s="132"/>
      <c r="H1" s="132"/>
      <c r="I1" s="132"/>
      <c r="J1" s="132"/>
      <c r="K1" s="133"/>
    </row>
    <row r="2" spans="1:11">
      <c r="A2" s="134" t="s">
        <v>90</v>
      </c>
      <c r="B2" s="135" t="s">
        <v>91</v>
      </c>
      <c r="C2" s="135" t="s">
        <v>92</v>
      </c>
      <c r="D2" s="13"/>
      <c r="E2" s="13"/>
      <c r="F2" s="138" t="s">
        <v>93</v>
      </c>
      <c r="G2" s="139" t="s">
        <v>94</v>
      </c>
      <c r="H2" s="139" t="s">
        <v>95</v>
      </c>
      <c r="I2" s="139" t="s">
        <v>96</v>
      </c>
      <c r="J2" s="139" t="s">
        <v>97</v>
      </c>
      <c r="K2" s="140" t="s">
        <v>98</v>
      </c>
    </row>
    <row r="3" spans="1:11">
      <c r="A3" s="125"/>
      <c r="B3" s="136"/>
      <c r="C3" s="136"/>
      <c r="D3" s="13" t="str">
        <f>'Description des scénarios'!B3</f>
        <v>NOM DU PAYS</v>
      </c>
      <c r="E3" s="13" t="str">
        <f>'Description des scénarios'!B3</f>
        <v>NOM DU PAYS</v>
      </c>
      <c r="F3" s="136"/>
      <c r="G3" s="136"/>
      <c r="H3" s="136"/>
      <c r="I3" s="136"/>
      <c r="J3" s="136"/>
      <c r="K3" s="141"/>
    </row>
    <row r="4" spans="1:11" ht="16.5" thickBot="1">
      <c r="A4" s="126"/>
      <c r="B4" s="137"/>
      <c r="C4" s="137"/>
      <c r="D4" s="13" t="str">
        <f>'Description des scénarios'!B4</f>
        <v>SCÉNARIO 1</v>
      </c>
      <c r="E4" s="13"/>
      <c r="F4" s="137"/>
      <c r="G4" s="136"/>
      <c r="H4" s="136"/>
      <c r="I4" s="136"/>
      <c r="J4" s="136"/>
      <c r="K4" s="141"/>
    </row>
    <row r="5" spans="1:11" ht="115.5" thickBot="1">
      <c r="A5" s="142" t="s">
        <v>274</v>
      </c>
      <c r="B5" s="59" t="s">
        <v>275</v>
      </c>
      <c r="C5" s="60" t="s">
        <v>276</v>
      </c>
      <c r="D5" t="str">
        <f>+IF('Description des scénarios'!$B$4='ANNEXE 2 DEPISTAGE'!D$2,'ANNEXE 2 DEPISTAGE'!$D5,IF('Description des scénarios'!$B$4='ANNEXE 2 DEPISTAGE'!E$2,'ANNEXE 2 DEPISTAGE'!$E5,IF('Description des scénarios'!$B$4='ANNEXE 2 DEPISTAGE'!F$2,'ANNEXE 2 DEPISTAGE'!$F5,'ANNEXE 2 DEPISTAGE'!$G5)))</f>
        <v>Minimum</v>
      </c>
      <c r="F5" s="84" t="s">
        <v>277</v>
      </c>
      <c r="G5" s="78" t="s">
        <v>278</v>
      </c>
      <c r="H5" s="5"/>
      <c r="I5" s="4"/>
      <c r="J5" s="55" t="s">
        <v>279</v>
      </c>
      <c r="K5" s="4"/>
    </row>
    <row r="6" spans="1:11" ht="409.5">
      <c r="A6" s="143"/>
      <c r="B6" s="127" t="s">
        <v>280</v>
      </c>
      <c r="C6" s="62" t="s">
        <v>281</v>
      </c>
      <c r="D6" t="str">
        <f>+IF('Description des scénarios'!$B$4='ANNEXE 2 DEPISTAGE'!D$2,'ANNEXE 2 DEPISTAGE'!$D6,IF('Description des scénarios'!$B$4='ANNEXE 2 DEPISTAGE'!E$2,'ANNEXE 2 DEPISTAGE'!$E6,IF('Description des scénarios'!$B$4='ANNEXE 2 DEPISTAGE'!F$2,'ANNEXE 2 DEPISTAGE'!$F6,'ANNEXE 2 DEPISTAGE'!$G6)))</f>
        <v>Minimum</v>
      </c>
      <c r="F6" s="84" t="s">
        <v>282</v>
      </c>
      <c r="G6" s="78" t="s">
        <v>283</v>
      </c>
      <c r="H6" s="5"/>
      <c r="I6" s="4"/>
      <c r="J6" s="55" t="s">
        <v>284</v>
      </c>
      <c r="K6" s="106">
        <v>53</v>
      </c>
    </row>
    <row r="7" spans="1:11" ht="89.25">
      <c r="A7" s="143"/>
      <c r="B7" s="125"/>
      <c r="C7" s="56" t="s">
        <v>285</v>
      </c>
      <c r="D7" t="str">
        <f>+IF('Description des scénarios'!$B$4='ANNEXE 2 DEPISTAGE'!D$2,'ANNEXE 2 DEPISTAGE'!$D7,IF('Description des scénarios'!$B$4='ANNEXE 2 DEPISTAGE'!E$2,'ANNEXE 2 DEPISTAGE'!$E7,IF('Description des scénarios'!$B$4='ANNEXE 2 DEPISTAGE'!F$2,'ANNEXE 2 DEPISTAGE'!$F7,'ANNEXE 2 DEPISTAGE'!$G7)))</f>
        <v>Minimum</v>
      </c>
      <c r="F7" s="84" t="s">
        <v>286</v>
      </c>
      <c r="G7" s="78" t="s">
        <v>287</v>
      </c>
      <c r="H7" s="53" t="s">
        <v>110</v>
      </c>
      <c r="I7" s="54" t="s">
        <v>116</v>
      </c>
      <c r="J7" s="55" t="s">
        <v>284</v>
      </c>
      <c r="K7" s="106">
        <v>86</v>
      </c>
    </row>
    <row r="8" spans="1:11" ht="63.75">
      <c r="A8" s="143"/>
      <c r="B8" s="125"/>
      <c r="C8" s="56" t="s">
        <v>288</v>
      </c>
      <c r="D8" t="str">
        <f>+IF('Description des scénarios'!$B$4='ANNEXE 2 DEPISTAGE'!D$2,'ANNEXE 2 DEPISTAGE'!$D8,IF('Description des scénarios'!$B$4='ANNEXE 2 DEPISTAGE'!E$2,'ANNEXE 2 DEPISTAGE'!$E8,IF('Description des scénarios'!$B$4='ANNEXE 2 DEPISTAGE'!F$2,'ANNEXE 2 DEPISTAGE'!$F8,'ANNEXE 2 DEPISTAGE'!$G8)))</f>
        <v>Optimal</v>
      </c>
      <c r="F8" s="84" t="s">
        <v>289</v>
      </c>
      <c r="G8" s="78" t="s">
        <v>290</v>
      </c>
      <c r="H8" s="5"/>
      <c r="I8" s="4"/>
      <c r="J8" s="55" t="s">
        <v>284</v>
      </c>
      <c r="K8" s="106">
        <v>86</v>
      </c>
    </row>
    <row r="9" spans="1:11" ht="153">
      <c r="A9" s="143"/>
      <c r="B9" s="125"/>
      <c r="C9" s="56" t="s">
        <v>291</v>
      </c>
      <c r="D9" t="str">
        <f>+IF('Description des scénarios'!$B$4='ANNEXE 2 DEPISTAGE'!D$2,'ANNEXE 2 DEPISTAGE'!$D9,IF('Description des scénarios'!$B$4='ANNEXE 2 DEPISTAGE'!E$2,'ANNEXE 2 DEPISTAGE'!$E9,IF('Description des scénarios'!$B$4='ANNEXE 2 DEPISTAGE'!F$2,'ANNEXE 2 DEPISTAGE'!$F9,'ANNEXE 2 DEPISTAGE'!$G9)))</f>
        <v>Optimal</v>
      </c>
      <c r="F9" s="84" t="s">
        <v>289</v>
      </c>
      <c r="G9" s="78" t="s">
        <v>292</v>
      </c>
      <c r="H9" s="5"/>
      <c r="I9" s="4"/>
      <c r="J9" s="55" t="s">
        <v>284</v>
      </c>
      <c r="K9" s="106" t="s">
        <v>293</v>
      </c>
    </row>
    <row r="10" spans="1:11" ht="63.75">
      <c r="A10" s="143"/>
      <c r="B10" s="125"/>
      <c r="C10" s="56" t="s">
        <v>294</v>
      </c>
      <c r="D10" t="str">
        <f>+IF('Description des scénarios'!$B$4='ANNEXE 2 DEPISTAGE'!D$2,'ANNEXE 2 DEPISTAGE'!$D10,IF('Description des scénarios'!$B$4='ANNEXE 2 DEPISTAGE'!E$2,'ANNEXE 2 DEPISTAGE'!$E10,IF('Description des scénarios'!$B$4='ANNEXE 2 DEPISTAGE'!F$2,'ANNEXE 2 DEPISTAGE'!$F10,'ANNEXE 2 DEPISTAGE'!$G10)))</f>
        <v>Minimum</v>
      </c>
      <c r="F10" s="84" t="s">
        <v>295</v>
      </c>
      <c r="G10" s="78" t="s">
        <v>296</v>
      </c>
      <c r="H10" s="53" t="s">
        <v>110</v>
      </c>
      <c r="I10" s="54" t="s">
        <v>297</v>
      </c>
      <c r="J10" s="55" t="s">
        <v>284</v>
      </c>
      <c r="K10" s="106">
        <v>90</v>
      </c>
    </row>
    <row r="11" spans="1:11" ht="76.5">
      <c r="A11" s="143"/>
      <c r="B11" s="125"/>
      <c r="C11" s="56" t="s">
        <v>298</v>
      </c>
      <c r="D11" t="str">
        <f>+IF('Description des scénarios'!$B$4='ANNEXE 2 DEPISTAGE'!D$2,'ANNEXE 2 DEPISTAGE'!$D11,IF('Description des scénarios'!$B$4='ANNEXE 2 DEPISTAGE'!E$2,'ANNEXE 2 DEPISTAGE'!$E11,IF('Description des scénarios'!$B$4='ANNEXE 2 DEPISTAGE'!F$2,'ANNEXE 2 DEPISTAGE'!$F11,'ANNEXE 2 DEPISTAGE'!$G11)))</f>
        <v>Standard</v>
      </c>
      <c r="F11" s="84" t="s">
        <v>299</v>
      </c>
      <c r="G11" s="78" t="s">
        <v>300</v>
      </c>
      <c r="H11" s="53" t="s">
        <v>198</v>
      </c>
      <c r="I11" s="54" t="s">
        <v>301</v>
      </c>
      <c r="J11" s="55" t="s">
        <v>284</v>
      </c>
      <c r="K11" s="106">
        <v>90</v>
      </c>
    </row>
    <row r="12" spans="1:11" ht="114.75">
      <c r="A12" s="143"/>
      <c r="B12" s="125"/>
      <c r="C12" s="56" t="s">
        <v>302</v>
      </c>
      <c r="D12" t="str">
        <f>+IF('Description des scénarios'!$B$4='ANNEXE 2 DEPISTAGE'!D$2,'ANNEXE 2 DEPISTAGE'!$D12,IF('Description des scénarios'!$B$4='ANNEXE 2 DEPISTAGE'!E$2,'ANNEXE 2 DEPISTAGE'!$E12,IF('Description des scénarios'!$B$4='ANNEXE 2 DEPISTAGE'!F$2,'ANNEXE 2 DEPISTAGE'!$F12,'ANNEXE 2 DEPISTAGE'!$G12)))</f>
        <v>Minimum</v>
      </c>
      <c r="F12" s="84" t="s">
        <v>303</v>
      </c>
      <c r="G12" s="78" t="s">
        <v>304</v>
      </c>
      <c r="H12" s="5"/>
      <c r="I12" s="4"/>
      <c r="J12" s="55" t="s">
        <v>284</v>
      </c>
      <c r="K12" s="106">
        <v>52</v>
      </c>
    </row>
    <row r="13" spans="1:11" ht="114.75">
      <c r="A13" s="143"/>
      <c r="B13" s="125"/>
      <c r="C13" s="56" t="s">
        <v>305</v>
      </c>
      <c r="D13" t="str">
        <f>+IF('Description des scénarios'!$B$4='ANNEXE 2 DEPISTAGE'!D$2,'ANNEXE 2 DEPISTAGE'!$D13,IF('Description des scénarios'!$B$4='ANNEXE 2 DEPISTAGE'!E$2,'ANNEXE 2 DEPISTAGE'!$E13,IF('Description des scénarios'!$B$4='ANNEXE 2 DEPISTAGE'!F$2,'ANNEXE 2 DEPISTAGE'!$F13,'ANNEXE 2 DEPISTAGE'!$G13)))</f>
        <v>Optimal</v>
      </c>
      <c r="F13" s="84" t="s">
        <v>303</v>
      </c>
      <c r="G13" s="78" t="s">
        <v>304</v>
      </c>
      <c r="H13" s="5"/>
      <c r="I13" s="4"/>
      <c r="J13" s="55" t="s">
        <v>284</v>
      </c>
      <c r="K13" s="106">
        <v>52</v>
      </c>
    </row>
    <row r="14" spans="1:11" ht="114.75">
      <c r="A14" s="143"/>
      <c r="B14" s="125"/>
      <c r="C14" s="56" t="s">
        <v>306</v>
      </c>
      <c r="D14" t="str">
        <f>+IF('Description des scénarios'!$B$4='ANNEXE 2 DEPISTAGE'!D$2,'ANNEXE 2 DEPISTAGE'!$D14,IF('Description des scénarios'!$B$4='ANNEXE 2 DEPISTAGE'!E$2,'ANNEXE 2 DEPISTAGE'!$E14,IF('Description des scénarios'!$B$4='ANNEXE 2 DEPISTAGE'!F$2,'ANNEXE 2 DEPISTAGE'!$F14,'ANNEXE 2 DEPISTAGE'!$G14)))</f>
        <v>Minimum</v>
      </c>
      <c r="F14" s="84" t="s">
        <v>307</v>
      </c>
      <c r="G14" s="78" t="s">
        <v>308</v>
      </c>
      <c r="H14" s="5"/>
      <c r="I14" s="4"/>
      <c r="J14" s="55" t="s">
        <v>284</v>
      </c>
      <c r="K14" s="106">
        <v>52</v>
      </c>
    </row>
    <row r="15" spans="1:11" ht="114.75">
      <c r="A15" s="143"/>
      <c r="B15" s="125"/>
      <c r="C15" s="56" t="s">
        <v>309</v>
      </c>
      <c r="D15" t="str">
        <f>+IF('Description des scénarios'!$B$4='ANNEXE 2 DEPISTAGE'!D$2,'ANNEXE 2 DEPISTAGE'!$D15,IF('Description des scénarios'!$B$4='ANNEXE 2 DEPISTAGE'!E$2,'ANNEXE 2 DEPISTAGE'!$E15,IF('Description des scénarios'!$B$4='ANNEXE 2 DEPISTAGE'!F$2,'ANNEXE 2 DEPISTAGE'!$F15,'ANNEXE 2 DEPISTAGE'!$G15)))</f>
        <v>Minimum</v>
      </c>
      <c r="F15" s="84" t="s">
        <v>310</v>
      </c>
      <c r="G15" s="78" t="s">
        <v>311</v>
      </c>
      <c r="H15" s="5"/>
      <c r="I15" s="4"/>
      <c r="J15" s="55" t="s">
        <v>284</v>
      </c>
      <c r="K15" s="106">
        <v>52</v>
      </c>
    </row>
    <row r="16" spans="1:11" ht="114.75">
      <c r="A16" s="143"/>
      <c r="B16" s="125"/>
      <c r="C16" s="56" t="s">
        <v>312</v>
      </c>
      <c r="D16" t="str">
        <f>+IF('Description des scénarios'!$B$4='ANNEXE 2 DEPISTAGE'!D$2,'ANNEXE 2 DEPISTAGE'!$D16,IF('Description des scénarios'!$B$4='ANNEXE 2 DEPISTAGE'!E$2,'ANNEXE 2 DEPISTAGE'!$E16,IF('Description des scénarios'!$B$4='ANNEXE 2 DEPISTAGE'!F$2,'ANNEXE 2 DEPISTAGE'!$F16,'ANNEXE 2 DEPISTAGE'!$G16)))</f>
        <v>Minimum</v>
      </c>
      <c r="F16" s="84" t="s">
        <v>313</v>
      </c>
      <c r="G16" s="78" t="s">
        <v>314</v>
      </c>
      <c r="H16" s="5"/>
      <c r="I16" s="4"/>
      <c r="J16" s="55" t="s">
        <v>284</v>
      </c>
      <c r="K16" s="106">
        <v>53</v>
      </c>
    </row>
    <row r="17" spans="1:11" ht="127.5">
      <c r="A17" s="143"/>
      <c r="B17" s="125"/>
      <c r="C17" s="56" t="s">
        <v>315</v>
      </c>
      <c r="D17" t="str">
        <f>+IF('Description des scénarios'!$B$4='ANNEXE 2 DEPISTAGE'!D$2,'ANNEXE 2 DEPISTAGE'!$D17,IF('Description des scénarios'!$B$4='ANNEXE 2 DEPISTAGE'!E$2,'ANNEXE 2 DEPISTAGE'!$E17,IF('Description des scénarios'!$B$4='ANNEXE 2 DEPISTAGE'!F$2,'ANNEXE 2 DEPISTAGE'!$F17,'ANNEXE 2 DEPISTAGE'!$G17)))</f>
        <v>Optimal</v>
      </c>
      <c r="F17" s="84" t="s">
        <v>316</v>
      </c>
      <c r="G17" s="78" t="s">
        <v>317</v>
      </c>
      <c r="H17" s="53" t="s">
        <v>110</v>
      </c>
      <c r="I17" s="54" t="s">
        <v>156</v>
      </c>
      <c r="J17" s="55" t="s">
        <v>284</v>
      </c>
      <c r="K17" s="106" t="s">
        <v>318</v>
      </c>
    </row>
    <row r="18" spans="1:11" ht="102">
      <c r="A18" s="143"/>
      <c r="B18" s="125"/>
      <c r="C18" s="56" t="s">
        <v>319</v>
      </c>
      <c r="D18" t="str">
        <f>+IF('Description des scénarios'!$B$4='ANNEXE 2 DEPISTAGE'!D$2,'ANNEXE 2 DEPISTAGE'!$D18,IF('Description des scénarios'!$B$4='ANNEXE 2 DEPISTAGE'!E$2,'ANNEXE 2 DEPISTAGE'!$E18,IF('Description des scénarios'!$B$4='ANNEXE 2 DEPISTAGE'!F$2,'ANNEXE 2 DEPISTAGE'!$F18,'ANNEXE 2 DEPISTAGE'!$G18)))</f>
        <v>Optimal</v>
      </c>
      <c r="F18" s="84" t="s">
        <v>316</v>
      </c>
      <c r="G18" s="78" t="s">
        <v>320</v>
      </c>
      <c r="H18" s="53" t="s">
        <v>198</v>
      </c>
      <c r="I18" s="54" t="s">
        <v>321</v>
      </c>
      <c r="J18" s="55" t="s">
        <v>284</v>
      </c>
      <c r="K18" s="106" t="s">
        <v>318</v>
      </c>
    </row>
    <row r="19" spans="1:11">
      <c r="A19" s="143"/>
      <c r="B19" s="125"/>
      <c r="C19" s="56" t="s">
        <v>322</v>
      </c>
      <c r="D19" t="str">
        <f>+IF('Description des scénarios'!$B$4='ANNEXE 2 DEPISTAGE'!D$2,'ANNEXE 2 DEPISTAGE'!$D19,IF('Description des scénarios'!$B$4='ANNEXE 2 DEPISTAGE'!E$2,'ANNEXE 2 DEPISTAGE'!$E19,IF('Description des scénarios'!$B$4='ANNEXE 2 DEPISTAGE'!F$2,'ANNEXE 2 DEPISTAGE'!$F19,'ANNEXE 2 DEPISTAGE'!$G19)))</f>
        <v>Standard</v>
      </c>
      <c r="F19" s="84" t="s">
        <v>323</v>
      </c>
      <c r="G19" s="5"/>
      <c r="H19" s="5"/>
      <c r="I19" s="4"/>
      <c r="J19" s="5"/>
      <c r="K19" s="4"/>
    </row>
    <row r="20" spans="1:11" ht="29.25">
      <c r="A20" s="143"/>
      <c r="B20" s="125"/>
      <c r="C20" s="56" t="s">
        <v>324</v>
      </c>
      <c r="D20" t="str">
        <f>+IF('Description des scénarios'!$B$4='ANNEXE 2 DEPISTAGE'!D$2,'ANNEXE 2 DEPISTAGE'!$D20,IF('Description des scénarios'!$B$4='ANNEXE 2 DEPISTAGE'!E$2,'ANNEXE 2 DEPISTAGE'!$E20,IF('Description des scénarios'!$B$4='ANNEXE 2 DEPISTAGE'!F$2,'ANNEXE 2 DEPISTAGE'!$F20,'ANNEXE 2 DEPISTAGE'!$G20)))</f>
        <v>Optimal</v>
      </c>
      <c r="F20" s="84" t="s">
        <v>323</v>
      </c>
      <c r="G20" s="5"/>
      <c r="H20" s="5"/>
      <c r="I20" s="4"/>
      <c r="J20" s="5"/>
      <c r="K20" s="4"/>
    </row>
    <row r="21" spans="1:11" ht="29.25">
      <c r="A21" s="143"/>
      <c r="B21" s="125"/>
      <c r="C21" s="56" t="s">
        <v>325</v>
      </c>
      <c r="D21" t="str">
        <f>+IF('Description des scénarios'!$B$4='ANNEXE 2 DEPISTAGE'!D$2,'ANNEXE 2 DEPISTAGE'!$D21,IF('Description des scénarios'!$B$4='ANNEXE 2 DEPISTAGE'!E$2,'ANNEXE 2 DEPISTAGE'!$E21,IF('Description des scénarios'!$B$4='ANNEXE 2 DEPISTAGE'!F$2,'ANNEXE 2 DEPISTAGE'!$F21,'ANNEXE 2 DEPISTAGE'!$G21)))</f>
        <v>Optimal</v>
      </c>
      <c r="F21" s="84" t="s">
        <v>323</v>
      </c>
      <c r="G21" s="5"/>
      <c r="H21" s="5"/>
      <c r="I21" s="4"/>
      <c r="J21" s="5"/>
      <c r="K21" s="4"/>
    </row>
    <row r="22" spans="1:11" ht="29.25">
      <c r="A22" s="143"/>
      <c r="B22" s="125"/>
      <c r="C22" s="56" t="s">
        <v>326</v>
      </c>
      <c r="D22" t="str">
        <f>+IF('Description des scénarios'!$B$4='ANNEXE 2 DEPISTAGE'!D$2,'ANNEXE 2 DEPISTAGE'!$D22,IF('Description des scénarios'!$B$4='ANNEXE 2 DEPISTAGE'!E$2,'ANNEXE 2 DEPISTAGE'!$E22,IF('Description des scénarios'!$B$4='ANNEXE 2 DEPISTAGE'!F$2,'ANNEXE 2 DEPISTAGE'!$F22,'ANNEXE 2 DEPISTAGE'!$G22)))</f>
        <v>Optimal</v>
      </c>
      <c r="F22" s="84" t="s">
        <v>323</v>
      </c>
      <c r="G22" s="5"/>
      <c r="H22" s="5"/>
      <c r="I22" s="4"/>
      <c r="J22" s="5"/>
      <c r="K22" s="4"/>
    </row>
    <row r="23" spans="1:11" ht="43.5">
      <c r="A23" s="143"/>
      <c r="B23" s="125"/>
      <c r="C23" s="56" t="s">
        <v>327</v>
      </c>
      <c r="D23" t="str">
        <f>+IF('Description des scénarios'!$B$4='ANNEXE 2 DEPISTAGE'!D$2,'ANNEXE 2 DEPISTAGE'!$D23,IF('Description des scénarios'!$B$4='ANNEXE 2 DEPISTAGE'!E$2,'ANNEXE 2 DEPISTAGE'!$E23,IF('Description des scénarios'!$B$4='ANNEXE 2 DEPISTAGE'!F$2,'ANNEXE 2 DEPISTAGE'!$F23,'ANNEXE 2 DEPISTAGE'!$G23)))</f>
        <v>Minimum</v>
      </c>
      <c r="F23" s="84" t="s">
        <v>328</v>
      </c>
      <c r="G23" s="5"/>
      <c r="H23" s="5"/>
      <c r="I23" s="4"/>
      <c r="J23" s="5"/>
      <c r="K23" s="4"/>
    </row>
    <row r="24" spans="1:11" ht="29.25">
      <c r="A24" s="143"/>
      <c r="B24" s="125"/>
      <c r="C24" s="56" t="s">
        <v>329</v>
      </c>
      <c r="D24" t="str">
        <f>+IF('Description des scénarios'!$B$4='ANNEXE 2 DEPISTAGE'!D$2,'ANNEXE 2 DEPISTAGE'!$D24,IF('Description des scénarios'!$B$4='ANNEXE 2 DEPISTAGE'!E$2,'ANNEXE 2 DEPISTAGE'!$E24,IF('Description des scénarios'!$B$4='ANNEXE 2 DEPISTAGE'!F$2,'ANNEXE 2 DEPISTAGE'!$F24,'ANNEXE 2 DEPISTAGE'!$G24)))</f>
        <v>Optimal</v>
      </c>
      <c r="F24" s="84" t="s">
        <v>328</v>
      </c>
      <c r="G24" s="5"/>
      <c r="H24" s="5"/>
      <c r="I24" s="4"/>
      <c r="J24" s="5"/>
      <c r="K24" s="4"/>
    </row>
    <row r="25" spans="1:11" ht="102">
      <c r="A25" s="143"/>
      <c r="B25" s="125"/>
      <c r="C25" s="56" t="s">
        <v>330</v>
      </c>
      <c r="D25" t="str">
        <f>+IF('Description des scénarios'!$B$4='ANNEXE 2 DEPISTAGE'!D$2,'ANNEXE 2 DEPISTAGE'!$D25,IF('Description des scénarios'!$B$4='ANNEXE 2 DEPISTAGE'!E$2,'ANNEXE 2 DEPISTAGE'!$E25,IF('Description des scénarios'!$B$4='ANNEXE 2 DEPISTAGE'!F$2,'ANNEXE 2 DEPISTAGE'!$F25,'ANNEXE 2 DEPISTAGE'!$G25)))</f>
        <v>Minimum</v>
      </c>
      <c r="F25" s="4"/>
      <c r="G25" s="78" t="s">
        <v>331</v>
      </c>
      <c r="H25" s="5"/>
      <c r="I25" s="4"/>
      <c r="J25" s="55" t="s">
        <v>332</v>
      </c>
      <c r="K25" s="106">
        <v>128</v>
      </c>
    </row>
    <row r="26" spans="1:11" ht="102">
      <c r="A26" s="143"/>
      <c r="B26" s="125"/>
      <c r="C26" s="56" t="s">
        <v>333</v>
      </c>
      <c r="D26" t="str">
        <f>+IF('Description des scénarios'!$B$4='ANNEXE 2 DEPISTAGE'!D$2,'ANNEXE 2 DEPISTAGE'!$D26,IF('Description des scénarios'!$B$4='ANNEXE 2 DEPISTAGE'!E$2,'ANNEXE 2 DEPISTAGE'!$E26,IF('Description des scénarios'!$B$4='ANNEXE 2 DEPISTAGE'!F$2,'ANNEXE 2 DEPISTAGE'!$F26,'ANNEXE 2 DEPISTAGE'!$G26)))</f>
        <v>Optimal</v>
      </c>
      <c r="F26" s="4"/>
      <c r="G26" s="78" t="s">
        <v>331</v>
      </c>
      <c r="H26" s="5"/>
      <c r="I26" s="4"/>
      <c r="J26" s="55" t="s">
        <v>332</v>
      </c>
      <c r="K26" s="106">
        <v>128</v>
      </c>
    </row>
    <row r="27" spans="1:11" ht="102.75" thickBot="1">
      <c r="A27" s="143"/>
      <c r="B27" s="126"/>
      <c r="C27" s="11" t="s">
        <v>334</v>
      </c>
      <c r="D27" t="str">
        <f>+IF('Description des scénarios'!$B$4='ANNEXE 2 DEPISTAGE'!D$2,'ANNEXE 2 DEPISTAGE'!$D27,IF('Description des scénarios'!$B$4='ANNEXE 2 DEPISTAGE'!E$2,'ANNEXE 2 DEPISTAGE'!$E27,IF('Description des scénarios'!$B$4='ANNEXE 2 DEPISTAGE'!F$2,'ANNEXE 2 DEPISTAGE'!$F27,'ANNEXE 2 DEPISTAGE'!$G27)))</f>
        <v>Optimal</v>
      </c>
      <c r="F27" s="4"/>
      <c r="G27" s="78" t="s">
        <v>335</v>
      </c>
      <c r="H27" s="4"/>
      <c r="I27" s="4"/>
      <c r="J27" s="55" t="s">
        <v>332</v>
      </c>
      <c r="K27" s="106">
        <v>9</v>
      </c>
    </row>
    <row r="28" spans="1:11" ht="89.25">
      <c r="A28" s="143"/>
      <c r="B28" s="127" t="s">
        <v>336</v>
      </c>
      <c r="C28" s="62" t="s">
        <v>337</v>
      </c>
      <c r="D28" t="str">
        <f>+IF('Description des scénarios'!$B$4='ANNEXE 2 DEPISTAGE'!D$2,'ANNEXE 2 DEPISTAGE'!$D28,IF('Description des scénarios'!$B$4='ANNEXE 2 DEPISTAGE'!E$2,'ANNEXE 2 DEPISTAGE'!$E28,IF('Description des scénarios'!$B$4='ANNEXE 2 DEPISTAGE'!F$2,'ANNEXE 2 DEPISTAGE'!$F28,'ANNEXE 2 DEPISTAGE'!$G28)))</f>
        <v>Minimum</v>
      </c>
      <c r="F28" s="84" t="s">
        <v>338</v>
      </c>
      <c r="G28" s="78" t="s">
        <v>339</v>
      </c>
      <c r="H28" s="53" t="s">
        <v>110</v>
      </c>
      <c r="I28" s="54" t="s">
        <v>116</v>
      </c>
      <c r="J28" s="55" t="s">
        <v>284</v>
      </c>
      <c r="K28" s="106">
        <v>54</v>
      </c>
    </row>
    <row r="29" spans="1:11" ht="89.25">
      <c r="A29" s="143"/>
      <c r="B29" s="125"/>
      <c r="C29" s="56" t="s">
        <v>340</v>
      </c>
      <c r="D29" t="str">
        <f>+IF('Description des scénarios'!$B$4='ANNEXE 2 DEPISTAGE'!D$2,'ANNEXE 2 DEPISTAGE'!$D29,IF('Description des scénarios'!$B$4='ANNEXE 2 DEPISTAGE'!E$2,'ANNEXE 2 DEPISTAGE'!$E29,IF('Description des scénarios'!$B$4='ANNEXE 2 DEPISTAGE'!F$2,'ANNEXE 2 DEPISTAGE'!$F29,'ANNEXE 2 DEPISTAGE'!$G29)))</f>
        <v>Standard</v>
      </c>
      <c r="F29" s="84" t="s">
        <v>338</v>
      </c>
      <c r="G29" s="78" t="s">
        <v>339</v>
      </c>
      <c r="H29" s="53" t="s">
        <v>110</v>
      </c>
      <c r="I29" s="54" t="s">
        <v>116</v>
      </c>
      <c r="J29" s="55" t="s">
        <v>284</v>
      </c>
      <c r="K29" s="106">
        <v>54</v>
      </c>
    </row>
    <row r="30" spans="1:11" ht="89.25">
      <c r="A30" s="143"/>
      <c r="B30" s="125"/>
      <c r="C30" s="56" t="s">
        <v>341</v>
      </c>
      <c r="D30" t="str">
        <f>+IF('Description des scénarios'!$B$4='ANNEXE 2 DEPISTAGE'!D$2,'ANNEXE 2 DEPISTAGE'!$D30,IF('Description des scénarios'!$B$4='ANNEXE 2 DEPISTAGE'!E$2,'ANNEXE 2 DEPISTAGE'!$E30,IF('Description des scénarios'!$B$4='ANNEXE 2 DEPISTAGE'!F$2,'ANNEXE 2 DEPISTAGE'!$F30,'ANNEXE 2 DEPISTAGE'!$G30)))</f>
        <v>Optimal</v>
      </c>
      <c r="F30" s="84" t="s">
        <v>338</v>
      </c>
      <c r="G30" s="78" t="s">
        <v>339</v>
      </c>
      <c r="H30" s="53" t="s">
        <v>110</v>
      </c>
      <c r="I30" s="54" t="s">
        <v>116</v>
      </c>
      <c r="J30" s="55" t="s">
        <v>284</v>
      </c>
      <c r="K30" s="106">
        <v>54</v>
      </c>
    </row>
    <row r="31" spans="1:11" ht="153">
      <c r="A31" s="143"/>
      <c r="B31" s="125"/>
      <c r="C31" s="56" t="s">
        <v>342</v>
      </c>
      <c r="D31" t="str">
        <f>+IF('Description des scénarios'!$B$4='ANNEXE 2 DEPISTAGE'!D$2,'ANNEXE 2 DEPISTAGE'!$D31,IF('Description des scénarios'!$B$4='ANNEXE 2 DEPISTAGE'!E$2,'ANNEXE 2 DEPISTAGE'!$E31,IF('Description des scénarios'!$B$4='ANNEXE 2 DEPISTAGE'!F$2,'ANNEXE 2 DEPISTAGE'!$F31,'ANNEXE 2 DEPISTAGE'!$G31)))</f>
        <v>Minimum</v>
      </c>
      <c r="F31" s="84" t="s">
        <v>338</v>
      </c>
      <c r="G31" s="78" t="s">
        <v>343</v>
      </c>
      <c r="H31" s="54" t="s">
        <v>110</v>
      </c>
      <c r="I31" s="54" t="s">
        <v>116</v>
      </c>
      <c r="J31" s="55" t="s">
        <v>284</v>
      </c>
      <c r="K31" s="106" t="s">
        <v>344</v>
      </c>
    </row>
    <row r="32" spans="1:11" ht="153">
      <c r="A32" s="143"/>
      <c r="B32" s="125"/>
      <c r="C32" s="56" t="s">
        <v>345</v>
      </c>
      <c r="D32" t="str">
        <f>+IF('Description des scénarios'!$B$4='ANNEXE 2 DEPISTAGE'!D$2,'ANNEXE 2 DEPISTAGE'!$D32,IF('Description des scénarios'!$B$4='ANNEXE 2 DEPISTAGE'!E$2,'ANNEXE 2 DEPISTAGE'!$E32,IF('Description des scénarios'!$B$4='ANNEXE 2 DEPISTAGE'!F$2,'ANNEXE 2 DEPISTAGE'!$F32,'ANNEXE 2 DEPISTAGE'!$G32)))</f>
        <v>Optimal</v>
      </c>
      <c r="F32" s="84" t="s">
        <v>346</v>
      </c>
      <c r="G32" s="78" t="s">
        <v>343</v>
      </c>
      <c r="H32" s="54" t="s">
        <v>110</v>
      </c>
      <c r="I32" s="54" t="s">
        <v>116</v>
      </c>
      <c r="J32" s="55" t="s">
        <v>284</v>
      </c>
      <c r="K32" s="106" t="s">
        <v>344</v>
      </c>
    </row>
    <row r="33" spans="1:11" ht="153">
      <c r="A33" s="143"/>
      <c r="B33" s="125"/>
      <c r="C33" s="56" t="s">
        <v>347</v>
      </c>
      <c r="D33" t="str">
        <f>+IF('Description des scénarios'!$B$4='ANNEXE 2 DEPISTAGE'!D$2,'ANNEXE 2 DEPISTAGE'!$D33,IF('Description des scénarios'!$B$4='ANNEXE 2 DEPISTAGE'!E$2,'ANNEXE 2 DEPISTAGE'!$E33,IF('Description des scénarios'!$B$4='ANNEXE 2 DEPISTAGE'!F$2,'ANNEXE 2 DEPISTAGE'!$F33,'ANNEXE 2 DEPISTAGE'!$G33)))</f>
        <v>Minimum</v>
      </c>
      <c r="F33" s="84" t="s">
        <v>348</v>
      </c>
      <c r="G33" s="78" t="s">
        <v>343</v>
      </c>
      <c r="H33" s="54" t="s">
        <v>110</v>
      </c>
      <c r="I33" s="54" t="s">
        <v>116</v>
      </c>
      <c r="J33" s="55" t="s">
        <v>284</v>
      </c>
      <c r="K33" s="106" t="s">
        <v>344</v>
      </c>
    </row>
    <row r="34" spans="1:11" ht="153">
      <c r="A34" s="143"/>
      <c r="B34" s="125"/>
      <c r="C34" s="56" t="s">
        <v>349</v>
      </c>
      <c r="D34" t="str">
        <f>+IF('Description des scénarios'!$B$4='ANNEXE 2 DEPISTAGE'!D$2,'ANNEXE 2 DEPISTAGE'!$D34,IF('Description des scénarios'!$B$4='ANNEXE 2 DEPISTAGE'!E$2,'ANNEXE 2 DEPISTAGE'!$E34,IF('Description des scénarios'!$B$4='ANNEXE 2 DEPISTAGE'!F$2,'ANNEXE 2 DEPISTAGE'!$F34,'ANNEXE 2 DEPISTAGE'!$G34)))</f>
        <v>Optimal</v>
      </c>
      <c r="F34" s="4"/>
      <c r="G34" s="78" t="s">
        <v>343</v>
      </c>
      <c r="H34" s="54" t="s">
        <v>110</v>
      </c>
      <c r="I34" s="54" t="s">
        <v>116</v>
      </c>
      <c r="J34" s="55" t="s">
        <v>284</v>
      </c>
      <c r="K34" s="106" t="s">
        <v>344</v>
      </c>
    </row>
    <row r="35" spans="1:11" ht="153">
      <c r="A35" s="143"/>
      <c r="B35" s="125"/>
      <c r="C35" s="56" t="s">
        <v>350</v>
      </c>
      <c r="D35" t="str">
        <f>+IF('Description des scénarios'!$B$4='ANNEXE 2 DEPISTAGE'!D$2,'ANNEXE 2 DEPISTAGE'!$D35,IF('Description des scénarios'!$B$4='ANNEXE 2 DEPISTAGE'!E$2,'ANNEXE 2 DEPISTAGE'!$E35,IF('Description des scénarios'!$B$4='ANNEXE 2 DEPISTAGE'!F$2,'ANNEXE 2 DEPISTAGE'!$F35,'ANNEXE 2 DEPISTAGE'!$G35)))</f>
        <v>Optimal</v>
      </c>
      <c r="F35" s="4"/>
      <c r="G35" s="78" t="s">
        <v>343</v>
      </c>
      <c r="H35" s="54" t="s">
        <v>110</v>
      </c>
      <c r="I35" s="54" t="s">
        <v>116</v>
      </c>
      <c r="J35" s="55" t="s">
        <v>284</v>
      </c>
      <c r="K35" s="106" t="s">
        <v>344</v>
      </c>
    </row>
    <row r="36" spans="1:11" ht="153">
      <c r="A36" s="143"/>
      <c r="B36" s="125"/>
      <c r="C36" s="56" t="s">
        <v>351</v>
      </c>
      <c r="D36" t="str">
        <f>+IF('Description des scénarios'!$B$4='ANNEXE 2 DEPISTAGE'!D$2,'ANNEXE 2 DEPISTAGE'!$D36,IF('Description des scénarios'!$B$4='ANNEXE 2 DEPISTAGE'!E$2,'ANNEXE 2 DEPISTAGE'!$E36,IF('Description des scénarios'!$B$4='ANNEXE 2 DEPISTAGE'!F$2,'ANNEXE 2 DEPISTAGE'!$F36,'ANNEXE 2 DEPISTAGE'!$G36)))</f>
        <v>Optimal</v>
      </c>
      <c r="F36" s="4"/>
      <c r="G36" s="78" t="s">
        <v>343</v>
      </c>
      <c r="H36" s="54" t="s">
        <v>110</v>
      </c>
      <c r="I36" s="54" t="s">
        <v>116</v>
      </c>
      <c r="J36" s="55" t="s">
        <v>284</v>
      </c>
      <c r="K36" s="106" t="s">
        <v>344</v>
      </c>
    </row>
    <row r="37" spans="1:11" ht="153">
      <c r="A37" s="143"/>
      <c r="B37" s="125"/>
      <c r="C37" s="56" t="s">
        <v>352</v>
      </c>
      <c r="D37" t="str">
        <f>+IF('Description des scénarios'!$B$4='ANNEXE 2 DEPISTAGE'!D$2,'ANNEXE 2 DEPISTAGE'!$D37,IF('Description des scénarios'!$B$4='ANNEXE 2 DEPISTAGE'!E$2,'ANNEXE 2 DEPISTAGE'!$E37,IF('Description des scénarios'!$B$4='ANNEXE 2 DEPISTAGE'!F$2,'ANNEXE 2 DEPISTAGE'!$F37,'ANNEXE 2 DEPISTAGE'!$G37)))</f>
        <v>Optimal</v>
      </c>
      <c r="F37" s="4"/>
      <c r="G37" s="78" t="s">
        <v>343</v>
      </c>
      <c r="H37" s="54" t="s">
        <v>110</v>
      </c>
      <c r="I37" s="54" t="s">
        <v>116</v>
      </c>
      <c r="J37" s="55" t="s">
        <v>284</v>
      </c>
      <c r="K37" s="106" t="s">
        <v>344</v>
      </c>
    </row>
    <row r="38" spans="1:11" ht="57.75">
      <c r="A38" s="143"/>
      <c r="B38" s="125"/>
      <c r="C38" s="56" t="s">
        <v>353</v>
      </c>
      <c r="D38" t="str">
        <f>+IF('Description des scénarios'!$B$4='ANNEXE 2 DEPISTAGE'!D$2,'ANNEXE 2 DEPISTAGE'!$D38,IF('Description des scénarios'!$B$4='ANNEXE 2 DEPISTAGE'!E$2,'ANNEXE 2 DEPISTAGE'!$E38,IF('Description des scénarios'!$B$4='ANNEXE 2 DEPISTAGE'!F$2,'ANNEXE 2 DEPISTAGE'!$F38,'ANNEXE 2 DEPISTAGE'!$G38)))</f>
        <v>Sans objet</v>
      </c>
      <c r="F38" s="4"/>
      <c r="G38" s="5"/>
      <c r="H38" s="5"/>
      <c r="I38" s="4"/>
      <c r="J38" s="5"/>
      <c r="K38" s="4"/>
    </row>
    <row r="39" spans="1:11" ht="43.5">
      <c r="A39" s="143"/>
      <c r="B39" s="125"/>
      <c r="C39" s="56" t="s">
        <v>354</v>
      </c>
      <c r="D39" t="str">
        <f>+IF('Description des scénarios'!$B$4='ANNEXE 2 DEPISTAGE'!D$2,'ANNEXE 2 DEPISTAGE'!$D39,IF('Description des scénarios'!$B$4='ANNEXE 2 DEPISTAGE'!E$2,'ANNEXE 2 DEPISTAGE'!$E39,IF('Description des scénarios'!$B$4='ANNEXE 2 DEPISTAGE'!F$2,'ANNEXE 2 DEPISTAGE'!$F39,'ANNEXE 2 DEPISTAGE'!$G39)))</f>
        <v>Optimal</v>
      </c>
      <c r="F39" s="4"/>
      <c r="G39" s="5"/>
      <c r="H39" s="5"/>
      <c r="I39" s="4"/>
      <c r="J39" s="5"/>
      <c r="K39" s="4"/>
    </row>
    <row r="40" spans="1:11" ht="58.5" thickBot="1">
      <c r="A40" s="143"/>
      <c r="B40" s="126"/>
      <c r="C40" s="79" t="s">
        <v>355</v>
      </c>
      <c r="D40" t="str">
        <f>+IF('Description des scénarios'!$B$4='ANNEXE 2 DEPISTAGE'!D$2,'ANNEXE 2 DEPISTAGE'!$D40,IF('Description des scénarios'!$B$4='ANNEXE 2 DEPISTAGE'!E$2,'ANNEXE 2 DEPISTAGE'!$E40,IF('Description des scénarios'!$B$4='ANNEXE 2 DEPISTAGE'!F$2,'ANNEXE 2 DEPISTAGE'!$F40,'ANNEXE 2 DEPISTAGE'!$G40)))</f>
        <v>Optimal</v>
      </c>
      <c r="F40" s="4"/>
      <c r="G40" s="5"/>
      <c r="H40" s="5"/>
      <c r="I40" s="4"/>
      <c r="J40" s="5"/>
      <c r="K40" s="4"/>
    </row>
    <row r="41" spans="1:11" ht="293.25">
      <c r="A41" s="143"/>
      <c r="B41" s="127" t="s">
        <v>356</v>
      </c>
      <c r="C41" s="62" t="s">
        <v>357</v>
      </c>
      <c r="D41" t="str">
        <f>+IF('Description des scénarios'!$B$4='ANNEXE 2 DEPISTAGE'!D$2,'ANNEXE 2 DEPISTAGE'!$D41,IF('Description des scénarios'!$B$4='ANNEXE 2 DEPISTAGE'!E$2,'ANNEXE 2 DEPISTAGE'!$E41,IF('Description des scénarios'!$B$4='ANNEXE 2 DEPISTAGE'!F$2,'ANNEXE 2 DEPISTAGE'!$F41,'ANNEXE 2 DEPISTAGE'!$G41)))</f>
        <v>Optimal</v>
      </c>
      <c r="F41" s="84" t="s">
        <v>358</v>
      </c>
      <c r="G41" s="78" t="s">
        <v>359</v>
      </c>
      <c r="H41" s="5"/>
      <c r="I41" s="4"/>
      <c r="J41" s="5"/>
      <c r="K41" s="4"/>
    </row>
    <row r="42" spans="1:11" ht="57.75">
      <c r="A42" s="143"/>
      <c r="B42" s="125"/>
      <c r="C42" s="56" t="s">
        <v>360</v>
      </c>
      <c r="D42" t="str">
        <f>+IF('Description des scénarios'!$B$4='ANNEXE 2 DEPISTAGE'!D$2,'ANNEXE 2 DEPISTAGE'!$D42,IF('Description des scénarios'!$B$4='ANNEXE 2 DEPISTAGE'!E$2,'ANNEXE 2 DEPISTAGE'!$E42,IF('Description des scénarios'!$B$4='ANNEXE 2 DEPISTAGE'!F$2,'ANNEXE 2 DEPISTAGE'!$F42,'ANNEXE 2 DEPISTAGE'!$G42)))</f>
        <v>Sans objet</v>
      </c>
      <c r="F42" s="84" t="s">
        <v>358</v>
      </c>
      <c r="G42" s="5"/>
      <c r="H42" s="5"/>
      <c r="I42" s="4"/>
      <c r="J42" s="5"/>
      <c r="K42" s="4"/>
    </row>
    <row r="43" spans="1:11" ht="89.25">
      <c r="A43" s="143"/>
      <c r="B43" s="125"/>
      <c r="C43" s="56" t="s">
        <v>361</v>
      </c>
      <c r="D43" t="str">
        <f>+IF('Description des scénarios'!$B$4='ANNEXE 2 DEPISTAGE'!D$2,'ANNEXE 2 DEPISTAGE'!$D43,IF('Description des scénarios'!$B$4='ANNEXE 2 DEPISTAGE'!E$2,'ANNEXE 2 DEPISTAGE'!$E43,IF('Description des scénarios'!$B$4='ANNEXE 2 DEPISTAGE'!F$2,'ANNEXE 2 DEPISTAGE'!$F43,'ANNEXE 2 DEPISTAGE'!$G43)))</f>
        <v>Standard</v>
      </c>
      <c r="F43" s="84" t="s">
        <v>358</v>
      </c>
      <c r="G43" s="78" t="s">
        <v>362</v>
      </c>
      <c r="H43" s="53" t="s">
        <v>110</v>
      </c>
      <c r="I43" s="54" t="s">
        <v>321</v>
      </c>
      <c r="J43" s="55" t="s">
        <v>284</v>
      </c>
      <c r="K43" s="106" t="s">
        <v>363</v>
      </c>
    </row>
    <row r="44" spans="1:11" ht="43.5">
      <c r="A44" s="143"/>
      <c r="B44" s="125"/>
      <c r="C44" s="56" t="s">
        <v>364</v>
      </c>
      <c r="D44" t="str">
        <f>+IF('Description des scénarios'!$B$4='ANNEXE 2 DEPISTAGE'!D$2,'ANNEXE 2 DEPISTAGE'!$D44,IF('Description des scénarios'!$B$4='ANNEXE 2 DEPISTAGE'!E$2,'ANNEXE 2 DEPISTAGE'!$E44,IF('Description des scénarios'!$B$4='ANNEXE 2 DEPISTAGE'!F$2,'ANNEXE 2 DEPISTAGE'!$F44,'ANNEXE 2 DEPISTAGE'!$G44)))</f>
        <v>Minimum</v>
      </c>
      <c r="F44" s="84" t="s">
        <v>358</v>
      </c>
      <c r="G44" s="5"/>
      <c r="H44" s="5"/>
      <c r="I44" s="4"/>
      <c r="J44" s="5"/>
      <c r="K44" s="4"/>
    </row>
    <row r="45" spans="1:11" ht="89.25">
      <c r="A45" s="143"/>
      <c r="B45" s="125"/>
      <c r="C45" s="56" t="s">
        <v>365</v>
      </c>
      <c r="D45" t="str">
        <f>+IF('Description des scénarios'!$B$4='ANNEXE 2 DEPISTAGE'!D$2,'ANNEXE 2 DEPISTAGE'!$D45,IF('Description des scénarios'!$B$4='ANNEXE 2 DEPISTAGE'!E$2,'ANNEXE 2 DEPISTAGE'!$E45,IF('Description des scénarios'!$B$4='ANNEXE 2 DEPISTAGE'!F$2,'ANNEXE 2 DEPISTAGE'!$F45,'ANNEXE 2 DEPISTAGE'!$G45)))</f>
        <v>Optimal</v>
      </c>
      <c r="F45" s="84" t="s">
        <v>358</v>
      </c>
      <c r="G45" s="78" t="s">
        <v>362</v>
      </c>
      <c r="H45" s="53" t="s">
        <v>110</v>
      </c>
      <c r="I45" s="54" t="s">
        <v>321</v>
      </c>
      <c r="J45" s="55" t="s">
        <v>284</v>
      </c>
      <c r="K45" s="106" t="s">
        <v>363</v>
      </c>
    </row>
    <row r="46" spans="1:11" ht="89.25">
      <c r="A46" s="143"/>
      <c r="B46" s="125"/>
      <c r="C46" s="56" t="s">
        <v>366</v>
      </c>
      <c r="D46" t="str">
        <f>+IF('Description des scénarios'!$B$4='ANNEXE 2 DEPISTAGE'!D$2,'ANNEXE 2 DEPISTAGE'!$D46,IF('Description des scénarios'!$B$4='ANNEXE 2 DEPISTAGE'!E$2,'ANNEXE 2 DEPISTAGE'!$E46,IF('Description des scénarios'!$B$4='ANNEXE 2 DEPISTAGE'!F$2,'ANNEXE 2 DEPISTAGE'!$F46,'ANNEXE 2 DEPISTAGE'!$G46)))</f>
        <v>Optimal</v>
      </c>
      <c r="F46" s="84" t="s">
        <v>358</v>
      </c>
      <c r="G46" s="78" t="s">
        <v>362</v>
      </c>
      <c r="H46" s="53" t="s">
        <v>110</v>
      </c>
      <c r="I46" s="54" t="s">
        <v>321</v>
      </c>
      <c r="J46" s="55" t="s">
        <v>284</v>
      </c>
      <c r="K46" s="4"/>
    </row>
    <row r="47" spans="1:11" ht="43.5">
      <c r="A47" s="143"/>
      <c r="B47" s="125"/>
      <c r="C47" s="56" t="s">
        <v>367</v>
      </c>
      <c r="D47" t="str">
        <f>+IF('Description des scénarios'!$B$4='ANNEXE 2 DEPISTAGE'!D$2,'ANNEXE 2 DEPISTAGE'!$D47,IF('Description des scénarios'!$B$4='ANNEXE 2 DEPISTAGE'!E$2,'ANNEXE 2 DEPISTAGE'!$E47,IF('Description des scénarios'!$B$4='ANNEXE 2 DEPISTAGE'!F$2,'ANNEXE 2 DEPISTAGE'!$F47,'ANNEXE 2 DEPISTAGE'!$G47)))</f>
        <v>Optimal</v>
      </c>
      <c r="F47" s="4"/>
      <c r="G47" s="5"/>
      <c r="H47" s="5"/>
      <c r="I47" s="4"/>
      <c r="J47" s="5"/>
      <c r="K47" s="4"/>
    </row>
    <row r="48" spans="1:11" ht="29.25">
      <c r="A48" s="143"/>
      <c r="B48" s="125"/>
      <c r="C48" s="56" t="s">
        <v>368</v>
      </c>
      <c r="D48" t="str">
        <f>+IF('Description des scénarios'!$B$4='ANNEXE 2 DEPISTAGE'!D$2,'ANNEXE 2 DEPISTAGE'!$D48,IF('Description des scénarios'!$B$4='ANNEXE 2 DEPISTAGE'!E$2,'ANNEXE 2 DEPISTAGE'!$E48,IF('Description des scénarios'!$B$4='ANNEXE 2 DEPISTAGE'!F$2,'ANNEXE 2 DEPISTAGE'!$F48,'ANNEXE 2 DEPISTAGE'!$G48)))</f>
        <v>Optimal</v>
      </c>
      <c r="F48" s="4"/>
      <c r="G48" s="4"/>
      <c r="H48" s="4"/>
      <c r="I48" s="4"/>
      <c r="J48" s="4"/>
      <c r="K48" s="4"/>
    </row>
    <row r="49" spans="1:11" ht="127.5">
      <c r="A49" s="143"/>
      <c r="B49" s="125"/>
      <c r="C49" s="56" t="s">
        <v>369</v>
      </c>
      <c r="D49" t="str">
        <f>+IF('Description des scénarios'!$B$4='ANNEXE 2 DEPISTAGE'!D$2,'ANNEXE 2 DEPISTAGE'!$D49,IF('Description des scénarios'!$B$4='ANNEXE 2 DEPISTAGE'!E$2,'ANNEXE 2 DEPISTAGE'!$E49,IF('Description des scénarios'!$B$4='ANNEXE 2 DEPISTAGE'!F$2,'ANNEXE 2 DEPISTAGE'!$F49,'ANNEXE 2 DEPISTAGE'!$G49)))</f>
        <v>Optimal</v>
      </c>
      <c r="F49" s="4"/>
      <c r="G49" s="78" t="s">
        <v>370</v>
      </c>
      <c r="H49" s="5"/>
      <c r="I49" s="4"/>
      <c r="J49" s="55" t="s">
        <v>284</v>
      </c>
      <c r="K49" s="106">
        <v>53</v>
      </c>
    </row>
    <row r="50" spans="1:11" ht="29.25">
      <c r="A50" s="143"/>
      <c r="B50" s="125"/>
      <c r="C50" s="56" t="s">
        <v>371</v>
      </c>
      <c r="D50" t="str">
        <f>+IF('Description des scénarios'!$B$4='ANNEXE 2 DEPISTAGE'!D$2,'ANNEXE 2 DEPISTAGE'!$D50,IF('Description des scénarios'!$B$4='ANNEXE 2 DEPISTAGE'!E$2,'ANNEXE 2 DEPISTAGE'!$E50,IF('Description des scénarios'!$B$4='ANNEXE 2 DEPISTAGE'!F$2,'ANNEXE 2 DEPISTAGE'!$F50,'ANNEXE 2 DEPISTAGE'!$G50)))</f>
        <v>Optimal</v>
      </c>
      <c r="F50" s="4"/>
      <c r="G50" s="5"/>
      <c r="H50" s="5"/>
      <c r="I50" s="4"/>
      <c r="J50" s="5"/>
      <c r="K50" s="4"/>
    </row>
    <row r="51" spans="1:11">
      <c r="A51" s="143"/>
      <c r="B51" s="125"/>
      <c r="C51" s="56" t="s">
        <v>372</v>
      </c>
      <c r="D51" t="str">
        <f>+IF('Description des scénarios'!$B$4='ANNEXE 2 DEPISTAGE'!D$2,'ANNEXE 2 DEPISTAGE'!$D51,IF('Description des scénarios'!$B$4='ANNEXE 2 DEPISTAGE'!E$2,'ANNEXE 2 DEPISTAGE'!$E51,IF('Description des scénarios'!$B$4='ANNEXE 2 DEPISTAGE'!F$2,'ANNEXE 2 DEPISTAGE'!$F51,'ANNEXE 2 DEPISTAGE'!$G51)))</f>
        <v>Standard</v>
      </c>
      <c r="F51" s="4"/>
      <c r="G51" s="5"/>
      <c r="H51" s="5"/>
      <c r="I51" s="4"/>
      <c r="J51" s="5"/>
      <c r="K51" s="4"/>
    </row>
    <row r="52" spans="1:11">
      <c r="A52" s="143"/>
      <c r="B52" s="125"/>
      <c r="C52" s="56" t="s">
        <v>373</v>
      </c>
      <c r="D52" t="str">
        <f>+IF('Description des scénarios'!$B$4='ANNEXE 2 DEPISTAGE'!D$2,'ANNEXE 2 DEPISTAGE'!$D52,IF('Description des scénarios'!$B$4='ANNEXE 2 DEPISTAGE'!E$2,'ANNEXE 2 DEPISTAGE'!$E52,IF('Description des scénarios'!$B$4='ANNEXE 2 DEPISTAGE'!F$2,'ANNEXE 2 DEPISTAGE'!$F52,'ANNEXE 2 DEPISTAGE'!$G52)))</f>
        <v>Optimal</v>
      </c>
      <c r="F52" s="4"/>
      <c r="G52" s="5"/>
      <c r="H52" s="5"/>
      <c r="I52" s="4"/>
      <c r="J52" s="5"/>
      <c r="K52" s="4"/>
    </row>
    <row r="53" spans="1:11" ht="44.25" thickBot="1">
      <c r="A53" s="143"/>
      <c r="B53" s="126"/>
      <c r="C53" s="64" t="s">
        <v>374</v>
      </c>
      <c r="D53" t="str">
        <f>+IF('Description des scénarios'!$B$4='ANNEXE 2 DEPISTAGE'!D$2,'ANNEXE 2 DEPISTAGE'!$D53,IF('Description des scénarios'!$B$4='ANNEXE 2 DEPISTAGE'!E$2,'ANNEXE 2 DEPISTAGE'!$E53,IF('Description des scénarios'!$B$4='ANNEXE 2 DEPISTAGE'!F$2,'ANNEXE 2 DEPISTAGE'!$F53,'ANNEXE 2 DEPISTAGE'!$G53)))</f>
        <v>Optimal</v>
      </c>
      <c r="F53" s="4"/>
      <c r="G53" s="5"/>
      <c r="H53" s="5"/>
      <c r="I53" s="4"/>
      <c r="J53" s="5"/>
      <c r="K53" s="4"/>
    </row>
    <row r="54" spans="1:11" ht="51.75" thickBot="1">
      <c r="A54" s="143"/>
      <c r="B54" s="85" t="s">
        <v>375</v>
      </c>
      <c r="C54" s="86" t="s">
        <v>376</v>
      </c>
      <c r="D54" t="str">
        <f>+IF('Description des scénarios'!$B$4='ANNEXE 2 DEPISTAGE'!D$2,'ANNEXE 2 DEPISTAGE'!$D54,IF('Description des scénarios'!$B$4='ANNEXE 2 DEPISTAGE'!E$2,'ANNEXE 2 DEPISTAGE'!$E54,IF('Description des scénarios'!$B$4='ANNEXE 2 DEPISTAGE'!F$2,'ANNEXE 2 DEPISTAGE'!$F54,'ANNEXE 2 DEPISTAGE'!$G54)))</f>
        <v>Interruption</v>
      </c>
      <c r="F54" s="84" t="s">
        <v>377</v>
      </c>
      <c r="G54" s="78" t="s">
        <v>378</v>
      </c>
      <c r="H54" s="53" t="s">
        <v>198</v>
      </c>
      <c r="I54" s="54" t="s">
        <v>321</v>
      </c>
      <c r="J54" s="55" t="s">
        <v>284</v>
      </c>
      <c r="K54" s="106">
        <v>132</v>
      </c>
    </row>
  </sheetData>
  <mergeCells count="14">
    <mergeCell ref="A5:A54"/>
    <mergeCell ref="B6:B27"/>
    <mergeCell ref="B28:B40"/>
    <mergeCell ref="B41:B53"/>
    <mergeCell ref="A1:K1"/>
    <mergeCell ref="A2:A4"/>
    <mergeCell ref="B2:B4"/>
    <mergeCell ref="C2:C4"/>
    <mergeCell ref="F2:F4"/>
    <mergeCell ref="G2:G4"/>
    <mergeCell ref="H2:H4"/>
    <mergeCell ref="I2:I4"/>
    <mergeCell ref="J2:J4"/>
    <mergeCell ref="K2:K4"/>
  </mergeCells>
  <conditionalFormatting sqref="A1:K1048576">
    <cfRule type="cellIs" dxfId="24" priority="1" operator="equal">
      <formula>"Optimal"</formula>
    </cfRule>
    <cfRule type="cellIs" dxfId="23" priority="2" operator="equal">
      <formula>"Standard"</formula>
    </cfRule>
    <cfRule type="cellIs" dxfId="22" priority="3" operator="equal">
      <formula>"Minimum"</formula>
    </cfRule>
    <cfRule type="cellIs" dxfId="21" priority="4" operator="equal">
      <formula>"Sans objet"</formula>
    </cfRule>
    <cfRule type="cellIs" dxfId="20" priority="5" operator="equal">
      <formula>"Interruption"</formula>
    </cfRule>
  </conditionalFormatting>
  <hyperlinks>
    <hyperlink ref="J5" r:id="rId1" xr:uid="{D56E9837-4388-4C37-93B9-0BC71D1C7492}"/>
    <hyperlink ref="J6" r:id="rId2" xr:uid="{8B8CF9D1-5BA4-42F6-B6A9-BD3A37A8C4C6}"/>
    <hyperlink ref="J7" r:id="rId3" xr:uid="{5A27EFC8-A8A4-4255-846E-9F71C03F69C4}"/>
    <hyperlink ref="J8" r:id="rId4" xr:uid="{B5F37FB9-9A4B-415E-819D-4D1FE29AB642}"/>
    <hyperlink ref="J9" r:id="rId5" xr:uid="{ACF98705-CE00-4FC4-899B-627D0BBC8F4C}"/>
    <hyperlink ref="J10" r:id="rId6" xr:uid="{75FE3824-907D-4FD8-81DE-E0CC85BB12AA}"/>
    <hyperlink ref="J11" r:id="rId7" xr:uid="{32CBD618-C346-4B2C-903D-079B0A1F8BA9}"/>
    <hyperlink ref="J12" r:id="rId8" xr:uid="{53ED86FE-1968-4236-8549-E9EC8DC3AE06}"/>
    <hyperlink ref="J13" r:id="rId9" xr:uid="{CD92B3EA-9226-4EA0-AD77-8BBAD572709A}"/>
    <hyperlink ref="J14" r:id="rId10" xr:uid="{078E3F28-35B2-4A00-99CD-803940473B11}"/>
    <hyperlink ref="J15" r:id="rId11" xr:uid="{1F43CB80-373E-45FC-9DC6-736CF2C91A8E}"/>
    <hyperlink ref="J16" r:id="rId12" xr:uid="{D1A1F40F-DD6B-4DB2-B557-275BE2AD3719}"/>
    <hyperlink ref="J17" r:id="rId13" xr:uid="{95EEAE78-9359-4F61-8754-0CBCA3ECA5A5}"/>
    <hyperlink ref="J18" r:id="rId14" xr:uid="{1C9F9222-F687-4D0D-9F5D-D4BDF9F01BEA}"/>
    <hyperlink ref="J25" r:id="rId15" xr:uid="{11446843-530F-4928-B383-7628DAEF33D1}"/>
    <hyperlink ref="J26" r:id="rId16" xr:uid="{AE32A9B8-79F9-4C34-97CF-FD995EE8BEEB}"/>
    <hyperlink ref="J27" r:id="rId17" xr:uid="{073C3B3E-6707-4B57-9F9C-61302C50DB9A}"/>
    <hyperlink ref="J28" r:id="rId18" xr:uid="{29101791-53F2-4691-A57F-86663B8D420A}"/>
    <hyperlink ref="J29" r:id="rId19" xr:uid="{A75D6110-AE0D-4DE4-B7F2-3A97DBAC8EFA}"/>
    <hyperlink ref="J30" r:id="rId20" xr:uid="{F8422358-D83E-4F97-AD57-D2AC8851A6FF}"/>
    <hyperlink ref="J31" r:id="rId21" xr:uid="{795A1692-2D64-40F4-A46B-9D3BEBE22851}"/>
    <hyperlink ref="J32" r:id="rId22" xr:uid="{62D2BAAD-9F15-437F-A20E-B1F5521B821B}"/>
    <hyperlink ref="J33" r:id="rId23" xr:uid="{237EE613-10DA-40A5-8D5E-FE4BD4307826}"/>
    <hyperlink ref="J34" r:id="rId24" xr:uid="{FAAE1B85-94DF-4054-B8A4-4916E157A4DA}"/>
    <hyperlink ref="J35" r:id="rId25" xr:uid="{A6DE6263-CD5A-48D1-9792-5B161FF87E2F}"/>
    <hyperlink ref="J36" r:id="rId26" xr:uid="{E91E54CE-DE0D-4EC9-AF53-85B5FE00434D}"/>
    <hyperlink ref="J37" r:id="rId27" xr:uid="{38BE68B2-A224-49B2-9E6F-41942F7EB6C6}"/>
    <hyperlink ref="J43" r:id="rId28" xr:uid="{9D77F154-D4F2-460F-B4EB-5AF23919DDA5}"/>
    <hyperlink ref="J45" r:id="rId29" xr:uid="{376FBA73-B045-44DD-A09B-F49CD49CC1ED}"/>
    <hyperlink ref="J46" r:id="rId30" xr:uid="{EF99B136-2FA2-4807-A16F-7CCA7872D845}"/>
    <hyperlink ref="J49" r:id="rId31" xr:uid="{7816DC9C-3027-4B95-8D2F-77730CEFE1E1}"/>
    <hyperlink ref="J54" r:id="rId32" xr:uid="{57E8D2CC-EAD7-43F1-834D-7CECCCA5E9DB}"/>
  </hyperlink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3D525374-97E6-4221-ABDE-EE2C4D6F9A0D}">
          <x14:formula1>
            <xm:f>'Description niveaux priorité'!$A$4:$A$9</xm:f>
          </x14:formula1>
          <xm:sqref>E5:E54</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9911AB-46F4-4634-A134-940856BB48FC}">
  <dimension ref="A1:K38"/>
  <sheetViews>
    <sheetView topLeftCell="A10" workbookViewId="0">
      <selection activeCell="D3" sqref="D3:D4"/>
    </sheetView>
  </sheetViews>
  <sheetFormatPr defaultColWidth="8.875" defaultRowHeight="15.75"/>
  <cols>
    <col min="1" max="1" width="23.125" customWidth="1"/>
    <col min="2" max="2" width="17.5" customWidth="1"/>
    <col min="3" max="3" width="68.125" customWidth="1"/>
    <col min="4" max="4" width="15.625" style="2" customWidth="1"/>
    <col min="5" max="5" width="13.625" style="2" customWidth="1"/>
    <col min="6" max="6" width="59.125" style="31" customWidth="1"/>
    <col min="7" max="7" width="31.125" style="31" customWidth="1"/>
    <col min="8" max="9" width="11.125" customWidth="1"/>
    <col min="10" max="10" width="17.625" customWidth="1"/>
    <col min="11" max="11" width="13.125" customWidth="1"/>
  </cols>
  <sheetData>
    <row r="1" spans="1:11">
      <c r="A1" s="131" t="s">
        <v>14</v>
      </c>
      <c r="B1" s="132"/>
      <c r="C1" s="132"/>
      <c r="D1" s="132"/>
      <c r="E1" s="132"/>
      <c r="F1" s="132"/>
      <c r="G1" s="132"/>
      <c r="H1" s="132"/>
      <c r="I1" s="132"/>
      <c r="J1" s="132"/>
      <c r="K1" s="133"/>
    </row>
    <row r="2" spans="1:11">
      <c r="A2" s="134" t="s">
        <v>90</v>
      </c>
      <c r="B2" s="135" t="s">
        <v>91</v>
      </c>
      <c r="C2" s="135" t="s">
        <v>92</v>
      </c>
      <c r="D2" s="13"/>
      <c r="E2" s="13"/>
      <c r="F2" s="144" t="s">
        <v>93</v>
      </c>
      <c r="G2" s="139" t="s">
        <v>94</v>
      </c>
      <c r="H2" s="139" t="s">
        <v>95</v>
      </c>
      <c r="I2" s="139" t="s">
        <v>96</v>
      </c>
      <c r="J2" s="139" t="s">
        <v>97</v>
      </c>
      <c r="K2" s="140" t="s">
        <v>98</v>
      </c>
    </row>
    <row r="3" spans="1:11">
      <c r="A3" s="125"/>
      <c r="B3" s="136"/>
      <c r="C3" s="136"/>
      <c r="D3" s="13" t="str">
        <f>'Description des scénarios'!B3</f>
        <v>NOM DU PAYS</v>
      </c>
      <c r="E3" s="13" t="str">
        <f>'Description des scénarios'!B3</f>
        <v>NOM DU PAYS</v>
      </c>
      <c r="F3" s="145"/>
      <c r="G3" s="145"/>
      <c r="H3" s="136"/>
      <c r="I3" s="136"/>
      <c r="J3" s="136"/>
      <c r="K3" s="141"/>
    </row>
    <row r="4" spans="1:11" ht="16.5" thickBot="1">
      <c r="A4" s="126"/>
      <c r="B4" s="137"/>
      <c r="C4" s="137"/>
      <c r="D4" s="13" t="str">
        <f>'Description des scénarios'!B4</f>
        <v>SCÉNARIO 1</v>
      </c>
      <c r="E4" s="13"/>
      <c r="F4" s="146"/>
      <c r="G4" s="145"/>
      <c r="H4" s="136"/>
      <c r="I4" s="136"/>
      <c r="J4" s="136"/>
      <c r="K4" s="141"/>
    </row>
    <row r="5" spans="1:11" ht="102">
      <c r="A5" s="121" t="s">
        <v>379</v>
      </c>
      <c r="B5" s="127" t="s">
        <v>380</v>
      </c>
      <c r="C5" s="62" t="s">
        <v>381</v>
      </c>
      <c r="D5" s="2" t="str">
        <f>+IF('Description des scénarios'!$B$4='ANNEXE 3 PREVENTION'!D$2,'ANNEXE 3 PREVENTION'!$D5,IF('Description des scénarios'!$B$4='ANNEXE 3 PREVENTION'!E$2,'ANNEXE 3 PREVENTION'!$E5,IF('Description des scénarios'!$B$4='ANNEXE 3 PREVENTION'!F$2,'ANNEXE 3 PREVENTION'!$F5,'ANNEXE 3 PREVENTION'!$G5)))</f>
        <v>Minimum</v>
      </c>
      <c r="F5" s="51" t="s">
        <v>382</v>
      </c>
      <c r="G5" s="78" t="s">
        <v>383</v>
      </c>
      <c r="H5" s="54" t="s">
        <v>110</v>
      </c>
      <c r="I5" s="54" t="s">
        <v>116</v>
      </c>
      <c r="J5" s="66" t="s">
        <v>106</v>
      </c>
      <c r="K5" s="54">
        <v>91</v>
      </c>
    </row>
    <row r="6" spans="1:11" ht="153">
      <c r="A6" s="122"/>
      <c r="B6" s="125"/>
      <c r="C6" s="56" t="s">
        <v>384</v>
      </c>
      <c r="D6" s="2" t="str">
        <f>+IF('Description des scénarios'!$B$4='ANNEXE 3 PREVENTION'!D$2,'ANNEXE 3 PREVENTION'!$D6,IF('Description des scénarios'!$B$4='ANNEXE 3 PREVENTION'!E$2,'ANNEXE 3 PREVENTION'!$E6,IF('Description des scénarios'!$B$4='ANNEXE 3 PREVENTION'!F$2,'ANNEXE 3 PREVENTION'!$F6,'ANNEXE 3 PREVENTION'!$G6)))</f>
        <v>Minimum</v>
      </c>
      <c r="F6" s="51" t="s">
        <v>382</v>
      </c>
      <c r="G6" s="78" t="s">
        <v>385</v>
      </c>
      <c r="H6" s="54" t="s">
        <v>189</v>
      </c>
      <c r="I6" s="54" t="s">
        <v>321</v>
      </c>
      <c r="J6" s="66" t="s">
        <v>106</v>
      </c>
      <c r="K6" s="54">
        <v>91</v>
      </c>
    </row>
    <row r="7" spans="1:11" ht="166.5" thickBot="1">
      <c r="A7" s="122"/>
      <c r="B7" s="126"/>
      <c r="C7" s="7" t="s">
        <v>386</v>
      </c>
      <c r="D7" s="2" t="str">
        <f>+IF('Description des scénarios'!$B$4='ANNEXE 3 PREVENTION'!D$2,'ANNEXE 3 PREVENTION'!$D7,IF('Description des scénarios'!$B$4='ANNEXE 3 PREVENTION'!E$2,'ANNEXE 3 PREVENTION'!$E7,IF('Description des scénarios'!$B$4='ANNEXE 3 PREVENTION'!F$2,'ANNEXE 3 PREVENTION'!$F7,'ANNEXE 3 PREVENTION'!$G7)))</f>
        <v>Minimum</v>
      </c>
      <c r="F7" s="51" t="s">
        <v>382</v>
      </c>
      <c r="G7" s="78" t="s">
        <v>387</v>
      </c>
      <c r="H7" s="54" t="s">
        <v>110</v>
      </c>
      <c r="I7" s="54" t="s">
        <v>116</v>
      </c>
      <c r="J7" s="66" t="s">
        <v>106</v>
      </c>
      <c r="K7" s="54">
        <v>91</v>
      </c>
    </row>
    <row r="8" spans="1:11" ht="63.75">
      <c r="A8" s="122"/>
      <c r="B8" s="127" t="s">
        <v>388</v>
      </c>
      <c r="C8" s="62" t="s">
        <v>389</v>
      </c>
      <c r="D8" s="2" t="str">
        <f>+IF('Description des scénarios'!$B$4='ANNEXE 3 PREVENTION'!D$2,'ANNEXE 3 PREVENTION'!$D8,IF('Description des scénarios'!$B$4='ANNEXE 3 PREVENTION'!E$2,'ANNEXE 3 PREVENTION'!$E8,IF('Description des scénarios'!$B$4='ANNEXE 3 PREVENTION'!F$2,'ANNEXE 3 PREVENTION'!$F8,'ANNEXE 3 PREVENTION'!$G8)))</f>
        <v>Minimum</v>
      </c>
      <c r="F8" s="51" t="s">
        <v>390</v>
      </c>
      <c r="G8" s="78" t="s">
        <v>391</v>
      </c>
      <c r="H8" s="54" t="s">
        <v>189</v>
      </c>
      <c r="I8" s="54" t="s">
        <v>321</v>
      </c>
      <c r="J8" s="66" t="s">
        <v>106</v>
      </c>
      <c r="K8" s="54">
        <v>27</v>
      </c>
    </row>
    <row r="9" spans="1:11" ht="57.75" thickBot="1">
      <c r="A9" s="122"/>
      <c r="B9" s="126"/>
      <c r="C9" s="7" t="s">
        <v>392</v>
      </c>
      <c r="D9" s="2" t="str">
        <f>+IF('Description des scénarios'!$B$4='ANNEXE 3 PREVENTION'!D$2,'ANNEXE 3 PREVENTION'!$D9,IF('Description des scénarios'!$B$4='ANNEXE 3 PREVENTION'!E$2,'ANNEXE 3 PREVENTION'!$E9,IF('Description des scénarios'!$B$4='ANNEXE 3 PREVENTION'!F$2,'ANNEXE 3 PREVENTION'!$F9,'ANNEXE 3 PREVENTION'!$G9)))</f>
        <v>Minimum</v>
      </c>
      <c r="F9" s="51" t="s">
        <v>393</v>
      </c>
      <c r="G9" s="78" t="s">
        <v>394</v>
      </c>
      <c r="H9" s="54" t="s">
        <v>110</v>
      </c>
      <c r="I9" s="54" t="s">
        <v>190</v>
      </c>
      <c r="J9" s="66" t="s">
        <v>395</v>
      </c>
      <c r="K9" s="54">
        <v>10</v>
      </c>
    </row>
    <row r="10" spans="1:11" ht="89.25">
      <c r="A10" s="122"/>
      <c r="B10" s="127" t="s">
        <v>396</v>
      </c>
      <c r="C10" s="62" t="s">
        <v>397</v>
      </c>
      <c r="D10" s="2" t="str">
        <f>+IF('Description des scénarios'!$B$4='ANNEXE 3 PREVENTION'!D$2,'ANNEXE 3 PREVENTION'!$D10,IF('Description des scénarios'!$B$4='ANNEXE 3 PREVENTION'!E$2,'ANNEXE 3 PREVENTION'!$E10,IF('Description des scénarios'!$B$4='ANNEXE 3 PREVENTION'!F$2,'ANNEXE 3 PREVENTION'!$F10,'ANNEXE 3 PREVENTION'!$G10)))</f>
        <v>Minimum</v>
      </c>
      <c r="F10" s="51" t="s">
        <v>398</v>
      </c>
      <c r="G10" s="78" t="s">
        <v>399</v>
      </c>
      <c r="H10" s="54" t="s">
        <v>110</v>
      </c>
      <c r="I10" s="54" t="s">
        <v>116</v>
      </c>
      <c r="J10" s="66" t="s">
        <v>106</v>
      </c>
      <c r="K10" s="54">
        <v>66</v>
      </c>
    </row>
    <row r="11" spans="1:11" ht="51">
      <c r="A11" s="122"/>
      <c r="B11" s="125"/>
      <c r="C11" s="56" t="s">
        <v>400</v>
      </c>
      <c r="D11" s="2" t="str">
        <f>+IF('Description des scénarios'!$B$4='ANNEXE 3 PREVENTION'!D$2,'ANNEXE 3 PREVENTION'!$D11,IF('Description des scénarios'!$B$4='ANNEXE 3 PREVENTION'!E$2,'ANNEXE 3 PREVENTION'!$E11,IF('Description des scénarios'!$B$4='ANNEXE 3 PREVENTION'!F$2,'ANNEXE 3 PREVENTION'!$F11,'ANNEXE 3 PREVENTION'!$G11)))</f>
        <v>Minimum</v>
      </c>
      <c r="F11" s="51" t="s">
        <v>401</v>
      </c>
      <c r="G11" s="78" t="s">
        <v>402</v>
      </c>
      <c r="H11" s="4"/>
      <c r="I11" s="4"/>
      <c r="J11" s="5"/>
      <c r="K11" s="4"/>
    </row>
    <row r="12" spans="1:11" ht="57.75" thickBot="1">
      <c r="A12" s="122"/>
      <c r="B12" s="126"/>
      <c r="C12" s="7" t="s">
        <v>403</v>
      </c>
      <c r="D12" s="2" t="str">
        <f>+IF('Description des scénarios'!$B$4='ANNEXE 3 PREVENTION'!D$2,'ANNEXE 3 PREVENTION'!$D12,IF('Description des scénarios'!$B$4='ANNEXE 3 PREVENTION'!E$2,'ANNEXE 3 PREVENTION'!$E12,IF('Description des scénarios'!$B$4='ANNEXE 3 PREVENTION'!F$2,'ANNEXE 3 PREVENTION'!$F12,'ANNEXE 3 PREVENTION'!$G12)))</f>
        <v>Optimal</v>
      </c>
      <c r="F12" s="68" t="s">
        <v>404</v>
      </c>
      <c r="G12" s="78" t="s">
        <v>402</v>
      </c>
      <c r="H12" s="4"/>
      <c r="I12" s="4"/>
      <c r="J12" s="5"/>
      <c r="K12" s="4"/>
    </row>
    <row r="13" spans="1:11" ht="153">
      <c r="A13" s="122"/>
      <c r="B13" s="127" t="s">
        <v>405</v>
      </c>
      <c r="C13" s="62" t="s">
        <v>406</v>
      </c>
      <c r="D13" s="2" t="str">
        <f>+IF('Description des scénarios'!$B$4='ANNEXE 3 PREVENTION'!D$2,'ANNEXE 3 PREVENTION'!$D13,IF('Description des scénarios'!$B$4='ANNEXE 3 PREVENTION'!E$2,'ANNEXE 3 PREVENTION'!$E13,IF('Description des scénarios'!$B$4='ANNEXE 3 PREVENTION'!F$2,'ANNEXE 3 PREVENTION'!$F13,'ANNEXE 3 PREVENTION'!$G13)))</f>
        <v>Minimum</v>
      </c>
      <c r="F13" s="68" t="s">
        <v>407</v>
      </c>
      <c r="G13" s="78" t="s">
        <v>408</v>
      </c>
      <c r="H13" s="54" t="s">
        <v>115</v>
      </c>
      <c r="I13" s="54" t="s">
        <v>149</v>
      </c>
      <c r="J13" s="55" t="s">
        <v>409</v>
      </c>
      <c r="K13" s="4"/>
    </row>
    <row r="14" spans="1:11" ht="153">
      <c r="A14" s="122"/>
      <c r="B14" s="125"/>
      <c r="C14" s="56" t="s">
        <v>410</v>
      </c>
      <c r="D14" s="2" t="str">
        <f>+IF('Description des scénarios'!$B$4='ANNEXE 3 PREVENTION'!D$2,'ANNEXE 3 PREVENTION'!$D14,IF('Description des scénarios'!$B$4='ANNEXE 3 PREVENTION'!E$2,'ANNEXE 3 PREVENTION'!$E14,IF('Description des scénarios'!$B$4='ANNEXE 3 PREVENTION'!F$2,'ANNEXE 3 PREVENTION'!$F14,'ANNEXE 3 PREVENTION'!$G14)))</f>
        <v>Minimum</v>
      </c>
      <c r="F14" s="68" t="s">
        <v>411</v>
      </c>
      <c r="G14" s="78" t="s">
        <v>408</v>
      </c>
      <c r="H14" s="54" t="s">
        <v>115</v>
      </c>
      <c r="I14" s="54" t="s">
        <v>149</v>
      </c>
      <c r="J14" s="55" t="s">
        <v>409</v>
      </c>
      <c r="K14" s="54">
        <v>69</v>
      </c>
    </row>
    <row r="15" spans="1:11" ht="153">
      <c r="A15" s="122"/>
      <c r="B15" s="125"/>
      <c r="C15" s="56" t="s">
        <v>412</v>
      </c>
      <c r="D15" s="2" t="str">
        <f>+IF('Description des scénarios'!$B$4='ANNEXE 3 PREVENTION'!D$2,'ANNEXE 3 PREVENTION'!$D15,IF('Description des scénarios'!$B$4='ANNEXE 3 PREVENTION'!E$2,'ANNEXE 3 PREVENTION'!$E15,IF('Description des scénarios'!$B$4='ANNEXE 3 PREVENTION'!F$2,'ANNEXE 3 PREVENTION'!$F15,'ANNEXE 3 PREVENTION'!$G15)))</f>
        <v>Standard</v>
      </c>
      <c r="F15" s="68" t="s">
        <v>413</v>
      </c>
      <c r="G15" s="78" t="s">
        <v>414</v>
      </c>
      <c r="H15" s="54" t="s">
        <v>115</v>
      </c>
      <c r="I15" s="54" t="s">
        <v>297</v>
      </c>
      <c r="J15" s="55" t="s">
        <v>409</v>
      </c>
      <c r="K15" s="54">
        <v>69</v>
      </c>
    </row>
    <row r="16" spans="1:11" ht="45.75">
      <c r="A16" s="122"/>
      <c r="B16" s="125"/>
      <c r="C16" s="56" t="s">
        <v>415</v>
      </c>
      <c r="D16" s="2" t="str">
        <f>+IF('Description des scénarios'!$B$4='ANNEXE 3 PREVENTION'!D$2,'ANNEXE 3 PREVENTION'!$D16,IF('Description des scénarios'!$B$4='ANNEXE 3 PREVENTION'!E$2,'ANNEXE 3 PREVENTION'!$E16,IF('Description des scénarios'!$B$4='ANNEXE 3 PREVENTION'!F$2,'ANNEXE 3 PREVENTION'!$F16,'ANNEXE 3 PREVENTION'!$G16)))</f>
        <v>Minimum</v>
      </c>
      <c r="F16" s="68" t="s">
        <v>416</v>
      </c>
      <c r="G16" s="78" t="s">
        <v>417</v>
      </c>
      <c r="H16" s="4"/>
      <c r="I16" s="4"/>
      <c r="J16" s="66" t="s">
        <v>418</v>
      </c>
      <c r="K16" s="4"/>
    </row>
    <row r="17" spans="1:11" ht="45.75">
      <c r="A17" s="122"/>
      <c r="B17" s="125"/>
      <c r="C17" s="56" t="s">
        <v>419</v>
      </c>
      <c r="D17" s="2" t="str">
        <f>+IF('Description des scénarios'!$B$4='ANNEXE 3 PREVENTION'!D$2,'ANNEXE 3 PREVENTION'!$D17,IF('Description des scénarios'!$B$4='ANNEXE 3 PREVENTION'!E$2,'ANNEXE 3 PREVENTION'!$E17,IF('Description des scénarios'!$B$4='ANNEXE 3 PREVENTION'!F$2,'ANNEXE 3 PREVENTION'!$F17,'ANNEXE 3 PREVENTION'!$G17)))</f>
        <v>Optimal</v>
      </c>
      <c r="F17" s="68" t="s">
        <v>420</v>
      </c>
      <c r="G17" s="78" t="s">
        <v>417</v>
      </c>
      <c r="H17" s="4"/>
      <c r="I17" s="4"/>
      <c r="J17" s="66" t="s">
        <v>418</v>
      </c>
      <c r="K17" s="4"/>
    </row>
    <row r="18" spans="1:11" ht="57">
      <c r="A18" s="122"/>
      <c r="B18" s="125"/>
      <c r="C18" s="67" t="s">
        <v>421</v>
      </c>
      <c r="D18" s="2" t="str">
        <f>+IF('Description des scénarios'!$B$4='ANNEXE 3 PREVENTION'!D$2,'ANNEXE 3 PREVENTION'!$D18,IF('Description des scénarios'!$B$4='ANNEXE 3 PREVENTION'!E$2,'ANNEXE 3 PREVENTION'!$E18,IF('Description des scénarios'!$B$4='ANNEXE 3 PREVENTION'!F$2,'ANNEXE 3 PREVENTION'!$F18,'ANNEXE 3 PREVENTION'!$G18)))</f>
        <v>Standard</v>
      </c>
      <c r="F18" s="51" t="s">
        <v>422</v>
      </c>
      <c r="G18" s="78" t="s">
        <v>417</v>
      </c>
      <c r="H18" s="4"/>
      <c r="I18" s="4"/>
      <c r="J18" s="66" t="s">
        <v>418</v>
      </c>
      <c r="K18" s="4"/>
    </row>
    <row r="19" spans="1:11" ht="57.75">
      <c r="A19" s="122"/>
      <c r="B19" s="125"/>
      <c r="C19" s="56" t="s">
        <v>423</v>
      </c>
      <c r="D19" s="2" t="str">
        <f>+IF('Description des scénarios'!$B$4='ANNEXE 3 PREVENTION'!D$2,'ANNEXE 3 PREVENTION'!$D19,IF('Description des scénarios'!$B$4='ANNEXE 3 PREVENTION'!E$2,'ANNEXE 3 PREVENTION'!$E19,IF('Description des scénarios'!$B$4='ANNEXE 3 PREVENTION'!F$2,'ANNEXE 3 PREVENTION'!$F19,'ANNEXE 3 PREVENTION'!$G19)))</f>
        <v>Standard</v>
      </c>
      <c r="F19" s="51" t="s">
        <v>424</v>
      </c>
      <c r="G19" s="78" t="s">
        <v>417</v>
      </c>
      <c r="H19" s="4"/>
      <c r="I19" s="4"/>
      <c r="J19" s="66" t="s">
        <v>418</v>
      </c>
      <c r="K19" s="4"/>
    </row>
    <row r="20" spans="1:11" ht="45.75">
      <c r="A20" s="122"/>
      <c r="B20" s="125"/>
      <c r="C20" s="56" t="s">
        <v>425</v>
      </c>
      <c r="D20" s="2" t="str">
        <f>+IF('Description des scénarios'!$B$4='ANNEXE 3 PREVENTION'!D$2,'ANNEXE 3 PREVENTION'!$D20,IF('Description des scénarios'!$B$4='ANNEXE 3 PREVENTION'!E$2,'ANNEXE 3 PREVENTION'!$E20,IF('Description des scénarios'!$B$4='ANNEXE 3 PREVENTION'!F$2,'ANNEXE 3 PREVENTION'!$F20,'ANNEXE 3 PREVENTION'!$G20)))</f>
        <v>Optimal</v>
      </c>
      <c r="F20" s="51" t="s">
        <v>426</v>
      </c>
      <c r="G20" s="78" t="s">
        <v>417</v>
      </c>
      <c r="H20" s="4"/>
      <c r="I20" s="4"/>
      <c r="J20" s="66" t="s">
        <v>418</v>
      </c>
      <c r="K20" s="4"/>
    </row>
    <row r="21" spans="1:11" ht="57">
      <c r="A21" s="122"/>
      <c r="B21" s="125"/>
      <c r="C21" s="56" t="s">
        <v>427</v>
      </c>
      <c r="D21" s="2" t="str">
        <f>+IF('Description des scénarios'!$B$4='ANNEXE 3 PREVENTION'!D$2,'ANNEXE 3 PREVENTION'!$D21,IF('Description des scénarios'!$B$4='ANNEXE 3 PREVENTION'!E$2,'ANNEXE 3 PREVENTION'!$E21,IF('Description des scénarios'!$B$4='ANNEXE 3 PREVENTION'!F$2,'ANNEXE 3 PREVENTION'!$F21,'ANNEXE 3 PREVENTION'!$G21)))</f>
        <v>Optimal</v>
      </c>
      <c r="F21" s="51" t="s">
        <v>428</v>
      </c>
      <c r="G21" s="78" t="s">
        <v>417</v>
      </c>
      <c r="H21" s="4"/>
      <c r="I21" s="4"/>
      <c r="J21" s="66" t="s">
        <v>418</v>
      </c>
      <c r="K21" s="4"/>
    </row>
    <row r="22" spans="1:11" ht="89.25">
      <c r="A22" s="122"/>
      <c r="B22" s="125"/>
      <c r="C22" s="56" t="s">
        <v>429</v>
      </c>
      <c r="D22" s="2" t="str">
        <f>+IF('Description des scénarios'!$B$4='ANNEXE 3 PREVENTION'!D$2,'ANNEXE 3 PREVENTION'!$D22,IF('Description des scénarios'!$B$4='ANNEXE 3 PREVENTION'!E$2,'ANNEXE 3 PREVENTION'!$E22,IF('Description des scénarios'!$B$4='ANNEXE 3 PREVENTION'!F$2,'ANNEXE 3 PREVENTION'!$F22,'ANNEXE 3 PREVENTION'!$G22)))</f>
        <v>Optimal</v>
      </c>
      <c r="F22" s="51" t="s">
        <v>430</v>
      </c>
      <c r="G22" s="78" t="s">
        <v>431</v>
      </c>
      <c r="H22" s="75" t="s">
        <v>198</v>
      </c>
      <c r="I22" s="54" t="s">
        <v>116</v>
      </c>
      <c r="J22" s="66" t="s">
        <v>106</v>
      </c>
      <c r="K22" s="4"/>
    </row>
    <row r="23" spans="1:11" ht="90" thickBot="1">
      <c r="A23" s="122"/>
      <c r="B23" s="126"/>
      <c r="C23" s="7" t="s">
        <v>432</v>
      </c>
      <c r="D23" s="2" t="str">
        <f>+IF('Description des scénarios'!$B$4='ANNEXE 3 PREVENTION'!D$2,'ANNEXE 3 PREVENTION'!$D23,IF('Description des scénarios'!$B$4='ANNEXE 3 PREVENTION'!E$2,'ANNEXE 3 PREVENTION'!$E23,IF('Description des scénarios'!$B$4='ANNEXE 3 PREVENTION'!F$2,'ANNEXE 3 PREVENTION'!$F23,'ANNEXE 3 PREVENTION'!$G23)))</f>
        <v>Optimal</v>
      </c>
      <c r="F23" s="51" t="s">
        <v>433</v>
      </c>
      <c r="G23" s="78" t="s">
        <v>434</v>
      </c>
      <c r="H23" s="54" t="s">
        <v>189</v>
      </c>
      <c r="I23" s="54" t="s">
        <v>116</v>
      </c>
      <c r="J23" s="66" t="s">
        <v>435</v>
      </c>
      <c r="K23" s="54">
        <v>10</v>
      </c>
    </row>
    <row r="24" spans="1:11" ht="153">
      <c r="A24" s="122"/>
      <c r="B24" s="127" t="s">
        <v>436</v>
      </c>
      <c r="C24" s="62" t="s">
        <v>437</v>
      </c>
      <c r="D24" s="2" t="str">
        <f>+IF('Description des scénarios'!$B$4='ANNEXE 3 PREVENTION'!D$2,'ANNEXE 3 PREVENTION'!$D24,IF('Description des scénarios'!$B$4='ANNEXE 3 PREVENTION'!E$2,'ANNEXE 3 PREVENTION'!$E24,IF('Description des scénarios'!$B$4='ANNEXE 3 PREVENTION'!F$2,'ANNEXE 3 PREVENTION'!$F24,'ANNEXE 3 PREVENTION'!$G24)))</f>
        <v>Standard</v>
      </c>
      <c r="F24" s="68" t="s">
        <v>438</v>
      </c>
      <c r="G24" s="78" t="s">
        <v>408</v>
      </c>
      <c r="H24" s="54" t="s">
        <v>115</v>
      </c>
      <c r="I24" s="54" t="s">
        <v>297</v>
      </c>
      <c r="J24" s="55" t="s">
        <v>409</v>
      </c>
      <c r="K24" s="4"/>
    </row>
    <row r="25" spans="1:11" ht="153">
      <c r="A25" s="122"/>
      <c r="B25" s="125"/>
      <c r="C25" s="56" t="s">
        <v>439</v>
      </c>
      <c r="D25" s="2" t="str">
        <f>+IF('Description des scénarios'!$B$4='ANNEXE 3 PREVENTION'!D$2,'ANNEXE 3 PREVENTION'!$D25,IF('Description des scénarios'!$B$4='ANNEXE 3 PREVENTION'!E$2,'ANNEXE 3 PREVENTION'!$E25,IF('Description des scénarios'!$B$4='ANNEXE 3 PREVENTION'!F$2,'ANNEXE 3 PREVENTION'!$F25,'ANNEXE 3 PREVENTION'!$G25)))</f>
        <v>Optimal</v>
      </c>
      <c r="F25" s="68" t="s">
        <v>440</v>
      </c>
      <c r="G25" s="78" t="s">
        <v>408</v>
      </c>
      <c r="H25" s="54" t="s">
        <v>115</v>
      </c>
      <c r="I25" s="54" t="s">
        <v>297</v>
      </c>
      <c r="J25" s="55" t="s">
        <v>409</v>
      </c>
      <c r="K25" s="4"/>
    </row>
    <row r="26" spans="1:11" ht="153">
      <c r="A26" s="122"/>
      <c r="B26" s="125"/>
      <c r="C26" s="56" t="s">
        <v>441</v>
      </c>
      <c r="D26" s="2" t="str">
        <f>+IF('Description des scénarios'!$B$4='ANNEXE 3 PREVENTION'!D$2,'ANNEXE 3 PREVENTION'!$D26,IF('Description des scénarios'!$B$4='ANNEXE 3 PREVENTION'!E$2,'ANNEXE 3 PREVENTION'!$E26,IF('Description des scénarios'!$B$4='ANNEXE 3 PREVENTION'!F$2,'ANNEXE 3 PREVENTION'!$F26,'ANNEXE 3 PREVENTION'!$G26)))</f>
        <v>Standard</v>
      </c>
      <c r="F26" s="68" t="s">
        <v>442</v>
      </c>
      <c r="G26" s="78" t="s">
        <v>408</v>
      </c>
      <c r="H26" s="54" t="s">
        <v>115</v>
      </c>
      <c r="I26" s="54" t="s">
        <v>297</v>
      </c>
      <c r="J26" s="55" t="s">
        <v>409</v>
      </c>
      <c r="K26" s="4"/>
    </row>
    <row r="27" spans="1:11" ht="153">
      <c r="A27" s="122"/>
      <c r="B27" s="125"/>
      <c r="C27" s="56" t="s">
        <v>443</v>
      </c>
      <c r="D27" s="2" t="str">
        <f>+IF('Description des scénarios'!$B$4='ANNEXE 3 PREVENTION'!D$2,'ANNEXE 3 PREVENTION'!$D27,IF('Description des scénarios'!$B$4='ANNEXE 3 PREVENTION'!E$2,'ANNEXE 3 PREVENTION'!$E27,IF('Description des scénarios'!$B$4='ANNEXE 3 PREVENTION'!F$2,'ANNEXE 3 PREVENTION'!$F27,'ANNEXE 3 PREVENTION'!$G27)))</f>
        <v>Optimal</v>
      </c>
      <c r="F27" s="68" t="s">
        <v>444</v>
      </c>
      <c r="G27" s="78" t="s">
        <v>408</v>
      </c>
      <c r="H27" s="54" t="s">
        <v>115</v>
      </c>
      <c r="I27" s="54" t="s">
        <v>297</v>
      </c>
      <c r="J27" s="55" t="s">
        <v>409</v>
      </c>
      <c r="K27" s="4"/>
    </row>
    <row r="28" spans="1:11" ht="153">
      <c r="A28" s="122"/>
      <c r="B28" s="125"/>
      <c r="C28" s="56" t="s">
        <v>445</v>
      </c>
      <c r="D28" s="2" t="str">
        <f>+IF('Description des scénarios'!$B$4='ANNEXE 3 PREVENTION'!D$2,'ANNEXE 3 PREVENTION'!$D28,IF('Description des scénarios'!$B$4='ANNEXE 3 PREVENTION'!E$2,'ANNEXE 3 PREVENTION'!$E28,IF('Description des scénarios'!$B$4='ANNEXE 3 PREVENTION'!F$2,'ANNEXE 3 PREVENTION'!$F28,'ANNEXE 3 PREVENTION'!$G28)))</f>
        <v>Optimal</v>
      </c>
      <c r="F28" s="51" t="s">
        <v>446</v>
      </c>
      <c r="G28" s="78" t="s">
        <v>408</v>
      </c>
      <c r="H28" s="54" t="s">
        <v>115</v>
      </c>
      <c r="I28" s="54" t="s">
        <v>297</v>
      </c>
      <c r="J28" s="55" t="s">
        <v>409</v>
      </c>
      <c r="K28" s="4"/>
    </row>
    <row r="29" spans="1:11" ht="42.75">
      <c r="A29" s="122"/>
      <c r="B29" s="125"/>
      <c r="C29" s="56" t="s">
        <v>447</v>
      </c>
      <c r="D29" s="2" t="str">
        <f>+IF('Description des scénarios'!$B$4='ANNEXE 3 PREVENTION'!D$2,'ANNEXE 3 PREVENTION'!$D29,IF('Description des scénarios'!$B$4='ANNEXE 3 PREVENTION'!E$2,'ANNEXE 3 PREVENTION'!$E29,IF('Description des scénarios'!$B$4='ANNEXE 3 PREVENTION'!F$2,'ANNEXE 3 PREVENTION'!$F29,'ANNEXE 3 PREVENTION'!$G29)))</f>
        <v>Optimal</v>
      </c>
      <c r="F29" s="51" t="s">
        <v>448</v>
      </c>
      <c r="G29" s="78" t="s">
        <v>119</v>
      </c>
      <c r="H29" s="4"/>
      <c r="I29" s="4"/>
      <c r="J29" s="5"/>
      <c r="K29" s="4"/>
    </row>
    <row r="30" spans="1:11" ht="42.75">
      <c r="A30" s="122"/>
      <c r="B30" s="125"/>
      <c r="C30" s="56" t="s">
        <v>449</v>
      </c>
      <c r="D30" s="2" t="str">
        <f>+IF('Description des scénarios'!$B$4='ANNEXE 3 PREVENTION'!D$2,'ANNEXE 3 PREVENTION'!$D30,IF('Description des scénarios'!$B$4='ANNEXE 3 PREVENTION'!E$2,'ANNEXE 3 PREVENTION'!$E30,IF('Description des scénarios'!$B$4='ANNEXE 3 PREVENTION'!F$2,'ANNEXE 3 PREVENTION'!$F30,'ANNEXE 3 PREVENTION'!$G30)))</f>
        <v>Optimal</v>
      </c>
      <c r="F30" s="68" t="s">
        <v>450</v>
      </c>
      <c r="G30" s="78" t="s">
        <v>119</v>
      </c>
      <c r="H30" s="4"/>
      <c r="I30" s="4"/>
      <c r="J30" s="5"/>
      <c r="K30" s="4"/>
    </row>
    <row r="31" spans="1:11" ht="89.25">
      <c r="A31" s="122"/>
      <c r="B31" s="125"/>
      <c r="C31" s="56" t="s">
        <v>429</v>
      </c>
      <c r="D31" s="2" t="str">
        <f>+IF('Description des scénarios'!$B$4='ANNEXE 3 PREVENTION'!D$2,'ANNEXE 3 PREVENTION'!$D31,IF('Description des scénarios'!$B$4='ANNEXE 3 PREVENTION'!E$2,'ANNEXE 3 PREVENTION'!$E31,IF('Description des scénarios'!$B$4='ANNEXE 3 PREVENTION'!F$2,'ANNEXE 3 PREVENTION'!$F31,'ANNEXE 3 PREVENTION'!$G31)))</f>
        <v>Optimal</v>
      </c>
      <c r="F31" s="68" t="s">
        <v>451</v>
      </c>
      <c r="G31" s="78" t="s">
        <v>431</v>
      </c>
      <c r="H31" s="75" t="s">
        <v>198</v>
      </c>
      <c r="I31" s="54" t="s">
        <v>116</v>
      </c>
      <c r="J31" s="66" t="s">
        <v>106</v>
      </c>
      <c r="K31" s="54">
        <v>79</v>
      </c>
    </row>
    <row r="32" spans="1:11" ht="89.25">
      <c r="A32" s="122"/>
      <c r="B32" s="125"/>
      <c r="C32" s="56" t="s">
        <v>432</v>
      </c>
      <c r="D32" s="2" t="str">
        <f>+IF('Description des scénarios'!$B$4='ANNEXE 3 PREVENTION'!D$2,'ANNEXE 3 PREVENTION'!$D32,IF('Description des scénarios'!$B$4='ANNEXE 3 PREVENTION'!E$2,'ANNEXE 3 PREVENTION'!$E32,IF('Description des scénarios'!$B$4='ANNEXE 3 PREVENTION'!F$2,'ANNEXE 3 PREVENTION'!$F32,'ANNEXE 3 PREVENTION'!$G32)))</f>
        <v>Optimal</v>
      </c>
      <c r="F32" s="68" t="s">
        <v>452</v>
      </c>
      <c r="G32" s="78" t="s">
        <v>434</v>
      </c>
      <c r="H32" s="54" t="s">
        <v>189</v>
      </c>
      <c r="I32" s="54" t="s">
        <v>116</v>
      </c>
      <c r="J32" s="66" t="s">
        <v>435</v>
      </c>
      <c r="K32" s="4"/>
    </row>
    <row r="33" spans="1:11" ht="43.5" thickBot="1">
      <c r="A33" s="122"/>
      <c r="B33" s="126"/>
      <c r="C33" s="7" t="s">
        <v>453</v>
      </c>
      <c r="D33" s="2" t="str">
        <f>+IF('Description des scénarios'!$B$4='ANNEXE 3 PREVENTION'!D$2,'ANNEXE 3 PREVENTION'!$D33,IF('Description des scénarios'!$B$4='ANNEXE 3 PREVENTION'!E$2,'ANNEXE 3 PREVENTION'!$E33,IF('Description des scénarios'!$B$4='ANNEXE 3 PREVENTION'!F$2,'ANNEXE 3 PREVENTION'!$F33,'ANNEXE 3 PREVENTION'!$G33)))</f>
        <v>Minimum</v>
      </c>
      <c r="F33" s="51" t="s">
        <v>454</v>
      </c>
      <c r="G33" s="78" t="s">
        <v>455</v>
      </c>
      <c r="H33" s="4"/>
      <c r="I33" s="4"/>
      <c r="J33" s="5"/>
      <c r="K33" s="4"/>
    </row>
    <row r="34" spans="1:11" ht="114.75">
      <c r="A34" s="122"/>
      <c r="B34" s="127" t="s">
        <v>456</v>
      </c>
      <c r="C34" s="77" t="s">
        <v>457</v>
      </c>
      <c r="D34" s="2" t="str">
        <f>+IF('Description des scénarios'!$B$4='ANNEXE 3 PREVENTION'!D$2,'ANNEXE 3 PREVENTION'!$D34,IF('Description des scénarios'!$B$4='ANNEXE 3 PREVENTION'!E$2,'ANNEXE 3 PREVENTION'!$E34,IF('Description des scénarios'!$B$4='ANNEXE 3 PREVENTION'!F$2,'ANNEXE 3 PREVENTION'!$F34,'ANNEXE 3 PREVENTION'!$G34)))</f>
        <v>Minimum</v>
      </c>
      <c r="F34" s="5"/>
      <c r="G34" s="78" t="s">
        <v>458</v>
      </c>
      <c r="H34" s="54" t="s">
        <v>110</v>
      </c>
      <c r="I34" s="54" t="s">
        <v>321</v>
      </c>
      <c r="J34" s="66" t="s">
        <v>106</v>
      </c>
      <c r="K34" s="54">
        <v>66</v>
      </c>
    </row>
    <row r="35" spans="1:11" ht="114.75">
      <c r="A35" s="122"/>
      <c r="B35" s="125"/>
      <c r="C35" s="76" t="s">
        <v>459</v>
      </c>
      <c r="D35" s="2" t="str">
        <f>+IF('Description des scénarios'!$B$4='ANNEXE 3 PREVENTION'!D$2,'ANNEXE 3 PREVENTION'!$D35,IF('Description des scénarios'!$B$4='ANNEXE 3 PREVENTION'!E$2,'ANNEXE 3 PREVENTION'!$E35,IF('Description des scénarios'!$B$4='ANNEXE 3 PREVENTION'!F$2,'ANNEXE 3 PREVENTION'!$F35,'ANNEXE 3 PREVENTION'!$G35)))</f>
        <v>Optimal</v>
      </c>
      <c r="F35" s="5"/>
      <c r="G35" s="78" t="s">
        <v>458</v>
      </c>
      <c r="H35" s="54" t="s">
        <v>110</v>
      </c>
      <c r="I35" s="54" t="s">
        <v>156</v>
      </c>
      <c r="J35" s="66" t="s">
        <v>106</v>
      </c>
      <c r="K35" s="54">
        <v>66</v>
      </c>
    </row>
    <row r="36" spans="1:11" ht="89.25">
      <c r="A36" s="122"/>
      <c r="B36" s="125"/>
      <c r="C36" s="56" t="s">
        <v>460</v>
      </c>
      <c r="D36" s="2" t="str">
        <f>+IF('Description des scénarios'!$B$4='ANNEXE 3 PREVENTION'!D$2,'ANNEXE 3 PREVENTION'!$D36,IF('Description des scénarios'!$B$4='ANNEXE 3 PREVENTION'!E$2,'ANNEXE 3 PREVENTION'!$E36,IF('Description des scénarios'!$B$4='ANNEXE 3 PREVENTION'!F$2,'ANNEXE 3 PREVENTION'!$F36,'ANNEXE 3 PREVENTION'!$G36)))</f>
        <v>Standard</v>
      </c>
      <c r="F36" s="5"/>
      <c r="G36" s="78" t="s">
        <v>461</v>
      </c>
      <c r="H36" s="54" t="s">
        <v>110</v>
      </c>
      <c r="I36" s="54" t="s">
        <v>321</v>
      </c>
      <c r="J36" s="66" t="s">
        <v>106</v>
      </c>
      <c r="K36" s="54">
        <v>66</v>
      </c>
    </row>
    <row r="37" spans="1:11" ht="90" thickBot="1">
      <c r="A37" s="122"/>
      <c r="B37" s="126"/>
      <c r="C37" s="7" t="s">
        <v>462</v>
      </c>
      <c r="D37" s="2" t="str">
        <f>+IF('Description des scénarios'!$B$4='ANNEXE 3 PREVENTION'!D$2,'ANNEXE 3 PREVENTION'!$D37,IF('Description des scénarios'!$B$4='ANNEXE 3 PREVENTION'!E$2,'ANNEXE 3 PREVENTION'!$E37,IF('Description des scénarios'!$B$4='ANNEXE 3 PREVENTION'!F$2,'ANNEXE 3 PREVENTION'!$F37,'ANNEXE 3 PREVENTION'!$G37)))</f>
        <v>Optimal</v>
      </c>
      <c r="F37" s="5"/>
      <c r="G37" s="78" t="s">
        <v>461</v>
      </c>
      <c r="H37" s="54" t="s">
        <v>110</v>
      </c>
      <c r="I37" s="54" t="s">
        <v>156</v>
      </c>
      <c r="J37" s="66" t="s">
        <v>106</v>
      </c>
      <c r="K37" s="54">
        <v>66</v>
      </c>
    </row>
    <row r="38" spans="1:11" ht="153.75" thickBot="1">
      <c r="A38" s="123"/>
      <c r="B38" s="59" t="s">
        <v>463</v>
      </c>
      <c r="C38" s="60" t="s">
        <v>464</v>
      </c>
      <c r="D38" s="2" t="str">
        <f>+IF('Description des scénarios'!$B$4='ANNEXE 3 PREVENTION'!D$2,'ANNEXE 3 PREVENTION'!$D38,IF('Description des scénarios'!$B$4='ANNEXE 3 PREVENTION'!E$2,'ANNEXE 3 PREVENTION'!$E38,IF('Description des scénarios'!$B$4='ANNEXE 3 PREVENTION'!F$2,'ANNEXE 3 PREVENTION'!$F38,'ANNEXE 3 PREVENTION'!$G38)))</f>
        <v>Optimal</v>
      </c>
      <c r="E38" s="2" t="s">
        <v>83</v>
      </c>
      <c r="F38" s="51" t="s">
        <v>465</v>
      </c>
      <c r="G38" s="78" t="s">
        <v>466</v>
      </c>
      <c r="H38" s="54" t="s">
        <v>110</v>
      </c>
      <c r="I38" s="54" t="s">
        <v>149</v>
      </c>
      <c r="J38" s="66" t="s">
        <v>332</v>
      </c>
      <c r="K38" s="54">
        <v>8</v>
      </c>
    </row>
  </sheetData>
  <mergeCells count="17">
    <mergeCell ref="A1:K1"/>
    <mergeCell ref="A2:A4"/>
    <mergeCell ref="B2:B4"/>
    <mergeCell ref="C2:C4"/>
    <mergeCell ref="F2:F4"/>
    <mergeCell ref="G2:G4"/>
    <mergeCell ref="H2:H4"/>
    <mergeCell ref="I2:I4"/>
    <mergeCell ref="J2:J4"/>
    <mergeCell ref="K2:K4"/>
    <mergeCell ref="A5:A38"/>
    <mergeCell ref="B5:B7"/>
    <mergeCell ref="B8:B9"/>
    <mergeCell ref="B10:B12"/>
    <mergeCell ref="B13:B23"/>
    <mergeCell ref="B24:B33"/>
    <mergeCell ref="B34:B37"/>
  </mergeCells>
  <conditionalFormatting sqref="A1:K1048576">
    <cfRule type="cellIs" dxfId="19" priority="1" operator="equal">
      <formula>"Optimal"</formula>
    </cfRule>
    <cfRule type="cellIs" dxfId="18" priority="2" operator="equal">
      <formula>"Standard"</formula>
    </cfRule>
    <cfRule type="cellIs" dxfId="17" priority="3" operator="equal">
      <formula>"Minimum"</formula>
    </cfRule>
    <cfRule type="cellIs" dxfId="16" priority="4" operator="equal">
      <formula>"Sans objet"</formula>
    </cfRule>
    <cfRule type="cellIs" dxfId="15" priority="5" operator="equal">
      <formula>"Interruption"</formula>
    </cfRule>
  </conditionalFormatting>
  <hyperlinks>
    <hyperlink ref="J5" r:id="rId1" xr:uid="{183CEEDB-00C1-4DD8-AF70-E7E9C8652F53}"/>
    <hyperlink ref="J6" r:id="rId2" xr:uid="{84D983FB-81EF-402F-9BEE-2E6A61B3584D}"/>
    <hyperlink ref="J7" r:id="rId3" xr:uid="{4E37FF29-E63C-4F69-9F53-FD4F777D351B}"/>
    <hyperlink ref="J8" r:id="rId4" xr:uid="{FC801840-1B55-4D1D-9167-BC79011869F4}"/>
    <hyperlink ref="J9" r:id="rId5" xr:uid="{EF3E22C3-1C01-4B0D-A42C-7B6602D93FF7}"/>
    <hyperlink ref="J10" r:id="rId6" xr:uid="{3C89A951-FCF5-4B02-9B5B-5DE7BBB96FEB}"/>
    <hyperlink ref="J16" r:id="rId7" xr:uid="{409598C5-8608-4A6A-969F-FD75264F3805}"/>
    <hyperlink ref="J17" r:id="rId8" xr:uid="{10B56D10-CD22-47E5-B9FD-0227F5AE18BF}"/>
    <hyperlink ref="J18" r:id="rId9" xr:uid="{D1E317D1-4457-4D9B-A7F8-FAF8D3A5A457}"/>
    <hyperlink ref="J19" r:id="rId10" xr:uid="{59A18AC0-1394-42EF-A41F-60651C1B5F74}"/>
    <hyperlink ref="J20" r:id="rId11" xr:uid="{517BBF0A-1517-4201-BC49-71B772D79CCB}"/>
    <hyperlink ref="J21" r:id="rId12" xr:uid="{04027460-9E70-452A-8D0E-CA61D29A699E}"/>
    <hyperlink ref="J22" r:id="rId13" xr:uid="{AC7A5176-A15E-4311-BAB4-54DA1BC9023F}"/>
    <hyperlink ref="J23" r:id="rId14" xr:uid="{2FC893BF-DD86-48A6-9AEA-DF60DDDD6D61}"/>
    <hyperlink ref="J31" r:id="rId15" xr:uid="{9A7F4AFD-81F4-4CCB-AD34-A071684FE5BB}"/>
    <hyperlink ref="J32" r:id="rId16" xr:uid="{426525A3-22DA-456C-9718-865861F0664D}"/>
    <hyperlink ref="J34" r:id="rId17" xr:uid="{FFC25347-E87E-457C-9C0E-C82CD7D32E0E}"/>
    <hyperlink ref="J35" r:id="rId18" xr:uid="{04453652-7291-445A-B42B-D35DAE9A005B}"/>
    <hyperlink ref="J36" r:id="rId19" xr:uid="{EB6EA8E9-BC6C-4935-9D67-611A3F56E5E0}"/>
    <hyperlink ref="J37" r:id="rId20" xr:uid="{F3ADA288-0DDE-4B81-9943-97DC820941F3}"/>
    <hyperlink ref="J38" r:id="rId21" xr:uid="{450360DA-0EA5-413A-97DA-81769423F42B}"/>
  </hyperlink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5763C263-F98D-42B6-A47B-3A195398253D}">
          <x14:formula1>
            <xm:f>'Description niveaux priorité'!$A$4:$A$9</xm:f>
          </x14:formula1>
          <xm:sqref>E5:E38</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11BCDA-D899-4D89-9741-FCE405535C10}">
  <dimension ref="A1:H155"/>
  <sheetViews>
    <sheetView workbookViewId="0">
      <selection activeCell="C4" sqref="C4"/>
    </sheetView>
  </sheetViews>
  <sheetFormatPr defaultColWidth="8.625" defaultRowHeight="15.75"/>
  <cols>
    <col min="1" max="1" width="26" customWidth="1"/>
    <col min="2" max="2" width="30" customWidth="1"/>
    <col min="3" max="3" width="36.125" customWidth="1"/>
    <col min="4" max="7" width="28.625" customWidth="1"/>
    <col min="8" max="8" width="33.125" customWidth="1"/>
  </cols>
  <sheetData>
    <row r="1" spans="1:8" ht="21.95" customHeight="1" thickBot="1">
      <c r="A1" s="147" t="s">
        <v>467</v>
      </c>
      <c r="B1" s="148"/>
      <c r="C1" s="149" t="s">
        <v>92</v>
      </c>
      <c r="D1" s="149"/>
      <c r="E1" s="149"/>
      <c r="F1" s="149"/>
      <c r="G1" s="149"/>
      <c r="H1" s="2"/>
    </row>
    <row r="2" spans="1:8">
      <c r="A2" s="151" t="s">
        <v>90</v>
      </c>
      <c r="B2" s="151" t="s">
        <v>468</v>
      </c>
      <c r="C2" s="150"/>
      <c r="D2" s="149"/>
      <c r="E2" s="149"/>
      <c r="F2" s="149"/>
      <c r="G2" s="149"/>
      <c r="H2" s="2"/>
    </row>
    <row r="3" spans="1:8">
      <c r="A3" s="151"/>
      <c r="B3" s="151"/>
      <c r="C3" s="150"/>
      <c r="D3" s="149"/>
      <c r="E3" s="149"/>
      <c r="F3" s="149"/>
      <c r="G3" s="149"/>
      <c r="H3" s="2"/>
    </row>
    <row r="4" spans="1:8" ht="16.5" thickBot="1">
      <c r="A4" s="152"/>
      <c r="B4" s="152"/>
      <c r="C4" s="107" t="str">
        <f>'[1]Tier overview'!A4</f>
        <v>Minimum</v>
      </c>
      <c r="D4" s="108" t="str">
        <f>'[1]Tier overview'!A5</f>
        <v>Standard</v>
      </c>
      <c r="E4" s="109" t="s">
        <v>83</v>
      </c>
      <c r="F4" s="110" t="s">
        <v>86</v>
      </c>
      <c r="G4" s="111" t="s">
        <v>88</v>
      </c>
      <c r="H4" s="3" t="s">
        <v>469</v>
      </c>
    </row>
    <row r="5" spans="1:8" ht="16.5">
      <c r="A5" s="121" t="s">
        <v>99</v>
      </c>
      <c r="B5" s="124" t="s">
        <v>100</v>
      </c>
      <c r="C5" s="113" t="str">
        <f>+IF(C$4=TRAITEMENT!$E5,TRAITEMENT!$C5," ")</f>
        <v xml:space="preserve"> </v>
      </c>
      <c r="D5" s="113" t="str">
        <f>+IF(D$4=TRAITEMENT!$E5,TRAITEMENT!$C5," ")</f>
        <v xml:space="preserve"> </v>
      </c>
      <c r="E5" s="113" t="str">
        <f>+IF(E$4=TRAITEMENT!$E5,TRAITEMENT!$C5," ")</f>
        <v xml:space="preserve"> </v>
      </c>
      <c r="F5" s="113" t="str">
        <f>+IF(F$4=TRAITEMENT!$E5,TRAITEMENT!$C5," ")</f>
        <v xml:space="preserve"> </v>
      </c>
      <c r="G5" s="113" t="str">
        <f>+IF(G$4=TRAITEMENT!$E5,TRAITEMENT!$C5," ")</f>
        <v xml:space="preserve"> </v>
      </c>
    </row>
    <row r="6" spans="1:8" ht="16.5">
      <c r="A6" s="122"/>
      <c r="B6" s="125"/>
      <c r="C6" s="113" t="str">
        <f>+IF(C$4=TRAITEMENT!$E6,TRAITEMENT!$C6," ")</f>
        <v xml:space="preserve"> </v>
      </c>
      <c r="D6" s="113" t="str">
        <f>+IF(D$4=TRAITEMENT!$E6,TRAITEMENT!$C6," ")</f>
        <v xml:space="preserve"> </v>
      </c>
      <c r="E6" s="113" t="str">
        <f>+IF(E$4=TRAITEMENT!$E6,TRAITEMENT!$C6," ")</f>
        <v xml:space="preserve"> </v>
      </c>
      <c r="F6" s="113" t="str">
        <f>+IF(F$4=TRAITEMENT!$E6,TRAITEMENT!$C6," ")</f>
        <v xml:space="preserve"> </v>
      </c>
      <c r="G6" s="113" t="str">
        <f>+IF(G$4=TRAITEMENT!$E6,TRAITEMENT!$C6," ")</f>
        <v xml:space="preserve"> </v>
      </c>
    </row>
    <row r="7" spans="1:8" ht="16.5">
      <c r="A7" s="122"/>
      <c r="B7" s="125"/>
      <c r="C7" s="113" t="str">
        <f>+IF(C$4=TRAITEMENT!$E7,TRAITEMENT!$C7," ")</f>
        <v xml:space="preserve"> </v>
      </c>
      <c r="D7" s="113" t="str">
        <f>+IF(D$4=TRAITEMENT!$E7,TRAITEMENT!$C7," ")</f>
        <v xml:space="preserve"> </v>
      </c>
      <c r="E7" s="113" t="str">
        <f>+IF(E$4=TRAITEMENT!$E7,TRAITEMENT!$C7," ")</f>
        <v xml:space="preserve"> </v>
      </c>
      <c r="F7" s="113" t="str">
        <f>+IF(F$4=TRAITEMENT!$E7,TRAITEMENT!$C7," ")</f>
        <v xml:space="preserve"> </v>
      </c>
      <c r="G7" s="113" t="str">
        <f>+IF(G$4=TRAITEMENT!$E7,TRAITEMENT!$C7," ")</f>
        <v xml:space="preserve"> </v>
      </c>
    </row>
    <row r="8" spans="1:8" ht="16.5">
      <c r="A8" s="122"/>
      <c r="B8" s="125"/>
      <c r="C8" s="113" t="str">
        <f>+IF(C$4=TRAITEMENT!$E8,TRAITEMENT!$C8," ")</f>
        <v xml:space="preserve"> </v>
      </c>
      <c r="D8" s="113" t="str">
        <f>+IF(D$4=TRAITEMENT!$E8,TRAITEMENT!$C8," ")</f>
        <v xml:space="preserve"> </v>
      </c>
      <c r="E8" s="113" t="str">
        <f>+IF(E$4=TRAITEMENT!$E8,TRAITEMENT!$C8," ")</f>
        <v xml:space="preserve"> </v>
      </c>
      <c r="F8" s="113" t="str">
        <f>+IF(F$4=TRAITEMENT!$E8,TRAITEMENT!$C8," ")</f>
        <v xml:space="preserve"> </v>
      </c>
      <c r="G8" s="113" t="str">
        <f>+IF(G$4=TRAITEMENT!$E8,TRAITEMENT!$C8," ")</f>
        <v xml:space="preserve"> </v>
      </c>
    </row>
    <row r="9" spans="1:8" ht="16.5">
      <c r="A9" s="122"/>
      <c r="B9" s="125"/>
      <c r="C9" s="113" t="str">
        <f>+IF(C$4=TRAITEMENT!$E9,TRAITEMENT!$C9," ")</f>
        <v xml:space="preserve"> </v>
      </c>
      <c r="D9" s="113" t="str">
        <f>+IF(D$4=TRAITEMENT!$E9,TRAITEMENT!$C9," ")</f>
        <v xml:space="preserve"> </v>
      </c>
      <c r="E9" s="113" t="str">
        <f>+IF(E$4=TRAITEMENT!$E9,TRAITEMENT!$C9," ")</f>
        <v xml:space="preserve"> </v>
      </c>
      <c r="F9" s="113" t="str">
        <f>+IF(F$4=TRAITEMENT!$E9,TRAITEMENT!$C9," ")</f>
        <v xml:space="preserve"> </v>
      </c>
      <c r="G9" s="113" t="str">
        <f>+IF(G$4=TRAITEMENT!$E9,TRAITEMENT!$C9," ")</f>
        <v xml:space="preserve"> </v>
      </c>
    </row>
    <row r="10" spans="1:8" ht="16.5">
      <c r="A10" s="122"/>
      <c r="B10" s="125"/>
      <c r="C10" s="113" t="str">
        <f>+IF(C$4=TRAITEMENT!$E10,TRAITEMENT!$C10," ")</f>
        <v xml:space="preserve"> </v>
      </c>
      <c r="D10" s="113" t="str">
        <f>+IF(D$4=TRAITEMENT!$E10,TRAITEMENT!$C10," ")</f>
        <v xml:space="preserve"> </v>
      </c>
      <c r="E10" s="113" t="str">
        <f>+IF(E$4=TRAITEMENT!$E10,TRAITEMENT!$C10," ")</f>
        <v xml:space="preserve"> </v>
      </c>
      <c r="F10" s="113" t="str">
        <f>+IF(F$4=TRAITEMENT!$E10,TRAITEMENT!$C10," ")</f>
        <v xml:space="preserve"> </v>
      </c>
      <c r="G10" s="113" t="str">
        <f>+IF(G$4=TRAITEMENT!$E10,TRAITEMENT!$C10," ")</f>
        <v xml:space="preserve"> </v>
      </c>
    </row>
    <row r="11" spans="1:8" ht="16.5">
      <c r="A11" s="122"/>
      <c r="B11" s="125"/>
      <c r="C11" s="113" t="str">
        <f>+IF(C$4=TRAITEMENT!$E11,TRAITEMENT!$C11," ")</f>
        <v xml:space="preserve"> </v>
      </c>
      <c r="D11" s="113" t="str">
        <f>+IF(D$4=TRAITEMENT!$E11,TRAITEMENT!$C11," ")</f>
        <v xml:space="preserve"> </v>
      </c>
      <c r="E11" s="113" t="str">
        <f>+IF(E$4=TRAITEMENT!$E11,TRAITEMENT!$C11," ")</f>
        <v xml:space="preserve"> </v>
      </c>
      <c r="F11" s="113" t="str">
        <f>+IF(F$4=TRAITEMENT!$E11,TRAITEMENT!$C11," ")</f>
        <v xml:space="preserve"> </v>
      </c>
      <c r="G11" s="113" t="str">
        <f>+IF(G$4=TRAITEMENT!$E11,TRAITEMENT!$C11," ")</f>
        <v xml:space="preserve"> </v>
      </c>
    </row>
    <row r="12" spans="1:8" ht="16.5">
      <c r="A12" s="122"/>
      <c r="B12" s="125"/>
      <c r="C12" s="113" t="str">
        <f>+IF(C$4=TRAITEMENT!$E12,TRAITEMENT!$C12," ")</f>
        <v xml:space="preserve"> </v>
      </c>
      <c r="D12" s="113" t="str">
        <f>+IF(D$4=TRAITEMENT!$E12,TRAITEMENT!$C12," ")</f>
        <v xml:space="preserve"> </v>
      </c>
      <c r="E12" s="113" t="str">
        <f>+IF(E$4=TRAITEMENT!$E12,TRAITEMENT!$C12," ")</f>
        <v xml:space="preserve"> </v>
      </c>
      <c r="F12" s="113" t="str">
        <f>+IF(F$4=TRAITEMENT!$E12,TRAITEMENT!$C12," ")</f>
        <v xml:space="preserve"> </v>
      </c>
      <c r="G12" s="113" t="str">
        <f>+IF(G$4=TRAITEMENT!$E12,TRAITEMENT!$C12," ")</f>
        <v xml:space="preserve"> </v>
      </c>
    </row>
    <row r="13" spans="1:8" ht="16.5">
      <c r="A13" s="122"/>
      <c r="B13" s="125"/>
      <c r="C13" s="113" t="str">
        <f>+IF(C$4=TRAITEMENT!$E13,TRAITEMENT!$C13," ")</f>
        <v xml:space="preserve"> </v>
      </c>
      <c r="D13" s="113" t="str">
        <f>+IF(D$4=TRAITEMENT!$E13,TRAITEMENT!$C13," ")</f>
        <v xml:space="preserve"> </v>
      </c>
      <c r="E13" s="113" t="str">
        <f>+IF(E$4=TRAITEMENT!$E13,TRAITEMENT!$C13," ")</f>
        <v xml:space="preserve"> </v>
      </c>
      <c r="F13" s="113" t="str">
        <f>+IF(F$4=TRAITEMENT!$E13,TRAITEMENT!$C13," ")</f>
        <v xml:space="preserve"> </v>
      </c>
      <c r="G13" s="113" t="str">
        <f>+IF(G$4=TRAITEMENT!$E13,TRAITEMENT!$C13," ")</f>
        <v xml:space="preserve"> </v>
      </c>
    </row>
    <row r="14" spans="1:8" ht="16.5">
      <c r="A14" s="122"/>
      <c r="B14" s="125"/>
      <c r="C14" s="113" t="str">
        <f>+IF(C$4=TRAITEMENT!$E14,TRAITEMENT!$C14," ")</f>
        <v xml:space="preserve"> </v>
      </c>
      <c r="D14" s="113" t="str">
        <f>+IF(D$4=TRAITEMENT!$E14,TRAITEMENT!$C14," ")</f>
        <v xml:space="preserve"> </v>
      </c>
      <c r="E14" s="113" t="str">
        <f>+IF(E$4=TRAITEMENT!$E14,TRAITEMENT!$C14," ")</f>
        <v xml:space="preserve"> </v>
      </c>
      <c r="F14" s="113" t="str">
        <f>+IF(F$4=TRAITEMENT!$E14,TRAITEMENT!$C14," ")</f>
        <v xml:space="preserve"> </v>
      </c>
      <c r="G14" s="113" t="str">
        <f>+IF(G$4=TRAITEMENT!$E14,TRAITEMENT!$C14," ")</f>
        <v xml:space="preserve"> </v>
      </c>
    </row>
    <row r="15" spans="1:8" ht="17.25" thickBot="1">
      <c r="A15" s="122"/>
      <c r="B15" s="126"/>
      <c r="C15" s="113" t="str">
        <f>+IF(C$4=TRAITEMENT!$E15,TRAITEMENT!$C15," ")</f>
        <v xml:space="preserve"> </v>
      </c>
      <c r="D15" s="113" t="str">
        <f>+IF(D$4=TRAITEMENT!$E15,TRAITEMENT!$C15," ")</f>
        <v xml:space="preserve"> </v>
      </c>
      <c r="E15" s="113" t="str">
        <f>+IF(E$4=TRAITEMENT!$E15,TRAITEMENT!$C15," ")</f>
        <v xml:space="preserve"> </v>
      </c>
      <c r="F15" s="113" t="str">
        <f>+IF(F$4=TRAITEMENT!$E15,TRAITEMENT!$C15," ")</f>
        <v xml:space="preserve"> </v>
      </c>
      <c r="G15" s="113" t="str">
        <f>+IF(G$4=TRAITEMENT!$E15,TRAITEMENT!$C15," ")</f>
        <v xml:space="preserve"> </v>
      </c>
    </row>
    <row r="16" spans="1:8" ht="16.5">
      <c r="A16" s="122"/>
      <c r="B16" s="127" t="s">
        <v>137</v>
      </c>
      <c r="C16" s="113" t="str">
        <f>+IF(C$4=TRAITEMENT!$E16,TRAITEMENT!$C16," ")</f>
        <v xml:space="preserve"> </v>
      </c>
      <c r="D16" s="113" t="str">
        <f>+IF(D$4=TRAITEMENT!$E16,TRAITEMENT!$C16," ")</f>
        <v xml:space="preserve"> </v>
      </c>
      <c r="E16" s="113" t="str">
        <f>+IF(E$4=TRAITEMENT!$E16,TRAITEMENT!$C16," ")</f>
        <v xml:space="preserve"> </v>
      </c>
      <c r="F16" s="113" t="str">
        <f>+IF(F$4=TRAITEMENT!$E16,TRAITEMENT!$C16," ")</f>
        <v xml:space="preserve"> </v>
      </c>
      <c r="G16" s="113" t="str">
        <f>+IF(G$4=TRAITEMENT!$E16,TRAITEMENT!$C16," ")</f>
        <v xml:space="preserve"> </v>
      </c>
    </row>
    <row r="17" spans="1:7" ht="16.5">
      <c r="A17" s="122"/>
      <c r="B17" s="125"/>
      <c r="C17" s="113" t="str">
        <f>+IF(C$4=TRAITEMENT!$E17,TRAITEMENT!$C17," ")</f>
        <v xml:space="preserve"> </v>
      </c>
      <c r="D17" s="113" t="str">
        <f>+IF(D$4=TRAITEMENT!$E17,TRAITEMENT!$C17," ")</f>
        <v xml:space="preserve"> </v>
      </c>
      <c r="E17" s="113" t="str">
        <f>+IF(E$4=TRAITEMENT!$E17,TRAITEMENT!$C17," ")</f>
        <v xml:space="preserve"> </v>
      </c>
      <c r="F17" s="113" t="str">
        <f>+IF(F$4=TRAITEMENT!$E17,TRAITEMENT!$C17," ")</f>
        <v xml:space="preserve"> </v>
      </c>
      <c r="G17" s="113" t="str">
        <f>+IF(G$4=TRAITEMENT!$E17,TRAITEMENT!$C17," ")</f>
        <v xml:space="preserve"> </v>
      </c>
    </row>
    <row r="18" spans="1:7" ht="16.5">
      <c r="A18" s="122"/>
      <c r="B18" s="125"/>
      <c r="C18" s="113" t="str">
        <f>+IF(C$4=TRAITEMENT!$E18,TRAITEMENT!$C18," ")</f>
        <v xml:space="preserve"> </v>
      </c>
      <c r="D18" s="113" t="str">
        <f>+IF(D$4=TRAITEMENT!$E18,TRAITEMENT!$C18," ")</f>
        <v xml:space="preserve"> </v>
      </c>
      <c r="E18" s="113" t="str">
        <f>+IF(E$4=TRAITEMENT!$E18,TRAITEMENT!$C18," ")</f>
        <v xml:space="preserve"> </v>
      </c>
      <c r="F18" s="113" t="str">
        <f>+IF(F$4=TRAITEMENT!$E18,TRAITEMENT!$C18," ")</f>
        <v xml:space="preserve"> </v>
      </c>
      <c r="G18" s="113" t="str">
        <f>+IF(G$4=TRAITEMENT!$E18,TRAITEMENT!$C18," ")</f>
        <v xml:space="preserve"> </v>
      </c>
    </row>
    <row r="19" spans="1:7" ht="16.5">
      <c r="A19" s="122"/>
      <c r="B19" s="125"/>
      <c r="C19" s="113" t="str">
        <f>+IF(C$4=TRAITEMENT!$E19,TRAITEMENT!$C19," ")</f>
        <v xml:space="preserve"> </v>
      </c>
      <c r="D19" s="113" t="str">
        <f>+IF(D$4=TRAITEMENT!$E19,TRAITEMENT!$C19," ")</f>
        <v xml:space="preserve"> </v>
      </c>
      <c r="E19" s="113" t="str">
        <f>+IF(E$4=TRAITEMENT!$E19,TRAITEMENT!$C19," ")</f>
        <v xml:space="preserve"> </v>
      </c>
      <c r="F19" s="113" t="str">
        <f>+IF(F$4=TRAITEMENT!$E19,TRAITEMENT!$C19," ")</f>
        <v xml:space="preserve"> </v>
      </c>
      <c r="G19" s="113" t="str">
        <f>+IF(G$4=TRAITEMENT!$E19,TRAITEMENT!$C19," ")</f>
        <v xml:space="preserve"> </v>
      </c>
    </row>
    <row r="20" spans="1:7" ht="16.5">
      <c r="A20" s="122"/>
      <c r="B20" s="125"/>
      <c r="C20" s="113" t="str">
        <f>+IF(C$4=TRAITEMENT!$E20,TRAITEMENT!$C20," ")</f>
        <v xml:space="preserve"> </v>
      </c>
      <c r="D20" s="113" t="str">
        <f>+IF(D$4=TRAITEMENT!$E20,TRAITEMENT!$C20," ")</f>
        <v xml:space="preserve"> </v>
      </c>
      <c r="E20" s="113" t="str">
        <f>+IF(E$4=TRAITEMENT!$E20,TRAITEMENT!$C20," ")</f>
        <v xml:space="preserve"> </v>
      </c>
      <c r="F20" s="113" t="str">
        <f>+IF(F$4=TRAITEMENT!$E20,TRAITEMENT!$C20," ")</f>
        <v xml:space="preserve"> </v>
      </c>
      <c r="G20" s="113" t="str">
        <f>+IF(G$4=TRAITEMENT!$E20,TRAITEMENT!$C20," ")</f>
        <v xml:space="preserve"> </v>
      </c>
    </row>
    <row r="21" spans="1:7" ht="17.25" thickBot="1">
      <c r="A21" s="122"/>
      <c r="B21" s="126"/>
      <c r="C21" s="113" t="str">
        <f>+IF(C$4=TRAITEMENT!$E21,TRAITEMENT!$C21," ")</f>
        <v xml:space="preserve"> </v>
      </c>
      <c r="D21" s="113" t="str">
        <f>+IF(D$4=TRAITEMENT!$E21,TRAITEMENT!$C21," ")</f>
        <v xml:space="preserve"> </v>
      </c>
      <c r="E21" s="113" t="str">
        <f>+IF(E$4=TRAITEMENT!$E21,TRAITEMENT!$C21," ")</f>
        <v xml:space="preserve"> </v>
      </c>
      <c r="F21" s="113" t="str">
        <f>+IF(F$4=TRAITEMENT!$E21,TRAITEMENT!$C21," ")</f>
        <v xml:space="preserve"> </v>
      </c>
      <c r="G21" s="113" t="str">
        <f>+IF(G$4=TRAITEMENT!$E21,TRAITEMENT!$C21," ")</f>
        <v xml:space="preserve"> </v>
      </c>
    </row>
    <row r="22" spans="1:7" ht="16.5">
      <c r="A22" s="122"/>
      <c r="B22" s="127" t="s">
        <v>161</v>
      </c>
      <c r="C22" s="113" t="str">
        <f>+IF(C$4=TRAITEMENT!$E22,TRAITEMENT!$C22," ")</f>
        <v xml:space="preserve"> </v>
      </c>
      <c r="D22" s="113" t="str">
        <f>+IF(D$4=TRAITEMENT!$E22,TRAITEMENT!$C22," ")</f>
        <v xml:space="preserve"> </v>
      </c>
      <c r="E22" s="113" t="str">
        <f>+IF(E$4=TRAITEMENT!$E22,TRAITEMENT!$C22," ")</f>
        <v xml:space="preserve"> </v>
      </c>
      <c r="F22" s="113" t="str">
        <f>+IF(F$4=TRAITEMENT!$E22,TRAITEMENT!$C22," ")</f>
        <v xml:space="preserve"> </v>
      </c>
      <c r="G22" s="113" t="str">
        <f>+IF(G$4=TRAITEMENT!$E22,TRAITEMENT!$C22," ")</f>
        <v xml:space="preserve"> </v>
      </c>
    </row>
    <row r="23" spans="1:7" ht="16.5">
      <c r="A23" s="122"/>
      <c r="B23" s="125"/>
      <c r="C23" s="113" t="str">
        <f>+IF(C$4=TRAITEMENT!$E23,TRAITEMENT!$C23," ")</f>
        <v xml:space="preserve"> </v>
      </c>
      <c r="D23" s="113" t="str">
        <f>+IF(D$4=TRAITEMENT!$E23,TRAITEMENT!$C23," ")</f>
        <v xml:space="preserve"> </v>
      </c>
      <c r="E23" s="113" t="str">
        <f>+IF(E$4=TRAITEMENT!$E23,TRAITEMENT!$C23," ")</f>
        <v xml:space="preserve"> </v>
      </c>
      <c r="F23" s="113" t="str">
        <f>+IF(F$4=TRAITEMENT!$E23,TRAITEMENT!$C23," ")</f>
        <v xml:space="preserve"> </v>
      </c>
      <c r="G23" s="113" t="str">
        <f>+IF(G$4=TRAITEMENT!$E23,TRAITEMENT!$C23," ")</f>
        <v xml:space="preserve"> </v>
      </c>
    </row>
    <row r="24" spans="1:7" ht="16.5">
      <c r="A24" s="122"/>
      <c r="B24" s="125"/>
      <c r="C24" s="113" t="str">
        <f>+IF(C$4=TRAITEMENT!$E24,TRAITEMENT!$C24," ")</f>
        <v xml:space="preserve"> </v>
      </c>
      <c r="D24" s="113" t="str">
        <f>+IF(D$4=TRAITEMENT!$E24,TRAITEMENT!$C24," ")</f>
        <v xml:space="preserve"> </v>
      </c>
      <c r="E24" s="113" t="str">
        <f>+IF(E$4=TRAITEMENT!$E24,TRAITEMENT!$C24," ")</f>
        <v xml:space="preserve"> </v>
      </c>
      <c r="F24" s="113" t="str">
        <f>+IF(F$4=TRAITEMENT!$E24,TRAITEMENT!$C24," ")</f>
        <v xml:space="preserve"> </v>
      </c>
      <c r="G24" s="113" t="str">
        <f>+IF(G$4=TRAITEMENT!$E24,TRAITEMENT!$C24," ")</f>
        <v xml:space="preserve"> </v>
      </c>
    </row>
    <row r="25" spans="1:7" ht="16.5">
      <c r="A25" s="122"/>
      <c r="B25" s="125"/>
      <c r="C25" s="113" t="str">
        <f>+IF(C$4=TRAITEMENT!$E25,TRAITEMENT!$C25," ")</f>
        <v xml:space="preserve"> </v>
      </c>
      <c r="D25" s="113" t="str">
        <f>+IF(D$4=TRAITEMENT!$E25,TRAITEMENT!$C25," ")</f>
        <v xml:space="preserve"> </v>
      </c>
      <c r="E25" s="113" t="str">
        <f>+IF(E$4=TRAITEMENT!$E25,TRAITEMENT!$C25," ")</f>
        <v xml:space="preserve"> </v>
      </c>
      <c r="F25" s="113" t="str">
        <f>+IF(F$4=TRAITEMENT!$E25,TRAITEMENT!$C25," ")</f>
        <v xml:space="preserve"> </v>
      </c>
      <c r="G25" s="113" t="str">
        <f>+IF(G$4=TRAITEMENT!$E25,TRAITEMENT!$C25," ")</f>
        <v xml:space="preserve"> </v>
      </c>
    </row>
    <row r="26" spans="1:7" ht="16.5">
      <c r="A26" s="122"/>
      <c r="B26" s="125"/>
      <c r="C26" s="113" t="str">
        <f>+IF(C$4=TRAITEMENT!$E26,TRAITEMENT!$C26," ")</f>
        <v xml:space="preserve"> </v>
      </c>
      <c r="D26" s="113" t="str">
        <f>+IF(D$4=TRAITEMENT!$E26,TRAITEMENT!$C26," ")</f>
        <v xml:space="preserve"> </v>
      </c>
      <c r="E26" s="113" t="str">
        <f>+IF(E$4=TRAITEMENT!$E26,TRAITEMENT!$C26," ")</f>
        <v xml:space="preserve"> </v>
      </c>
      <c r="F26" s="113" t="str">
        <f>+IF(F$4=TRAITEMENT!$E26,TRAITEMENT!$C26," ")</f>
        <v xml:space="preserve"> </v>
      </c>
      <c r="G26" s="113" t="str">
        <f>+IF(G$4=TRAITEMENT!$E26,TRAITEMENT!$C26," ")</f>
        <v xml:space="preserve"> </v>
      </c>
    </row>
    <row r="27" spans="1:7" ht="17.25" thickBot="1">
      <c r="A27" s="122"/>
      <c r="B27" s="126"/>
      <c r="C27" s="113" t="str">
        <f>+IF(C$4=TRAITEMENT!$E27,TRAITEMENT!$C27," ")</f>
        <v xml:space="preserve"> </v>
      </c>
      <c r="D27" s="113" t="str">
        <f>+IF(D$4=TRAITEMENT!$E27,TRAITEMENT!$C27," ")</f>
        <v xml:space="preserve"> </v>
      </c>
      <c r="E27" s="113" t="str">
        <f>+IF(E$4=TRAITEMENT!$E27,TRAITEMENT!$C27," ")</f>
        <v xml:space="preserve"> </v>
      </c>
      <c r="F27" s="113" t="str">
        <f>+IF(F$4=TRAITEMENT!$E27,TRAITEMENT!$C27," ")</f>
        <v xml:space="preserve"> </v>
      </c>
      <c r="G27" s="113" t="str">
        <f>+IF(G$4=TRAITEMENT!$E27,TRAITEMENT!$C27," ")</f>
        <v xml:space="preserve"> </v>
      </c>
    </row>
    <row r="28" spans="1:7" ht="16.5">
      <c r="A28" s="122"/>
      <c r="B28" s="127" t="s">
        <v>170</v>
      </c>
      <c r="C28" s="113" t="str">
        <f>+IF(C$4=TRAITEMENT!$E28,TRAITEMENT!$C28," ")</f>
        <v xml:space="preserve"> </v>
      </c>
      <c r="D28" s="113" t="str">
        <f>+IF(D$4=TRAITEMENT!$E28,TRAITEMENT!$C28," ")</f>
        <v xml:space="preserve"> </v>
      </c>
      <c r="E28" s="113" t="str">
        <f>+IF(E$4=TRAITEMENT!$E28,TRAITEMENT!$C28," ")</f>
        <v xml:space="preserve"> </v>
      </c>
      <c r="F28" s="113" t="str">
        <f>+IF(F$4=TRAITEMENT!$E28,TRAITEMENT!$C28," ")</f>
        <v xml:space="preserve"> </v>
      </c>
      <c r="G28" s="113" t="str">
        <f>+IF(G$4=TRAITEMENT!$E28,TRAITEMENT!$C28," ")</f>
        <v xml:space="preserve"> </v>
      </c>
    </row>
    <row r="29" spans="1:7" ht="16.5">
      <c r="A29" s="122"/>
      <c r="B29" s="125"/>
      <c r="C29" s="113" t="str">
        <f>+IF(C$4=TRAITEMENT!$E29,TRAITEMENT!$C29," ")</f>
        <v xml:space="preserve"> </v>
      </c>
      <c r="D29" s="113" t="str">
        <f>+IF(D$4=TRAITEMENT!$E29,TRAITEMENT!$C29," ")</f>
        <v xml:space="preserve"> </v>
      </c>
      <c r="E29" s="113" t="str">
        <f>+IF(E$4=TRAITEMENT!$E29,TRAITEMENT!$C29," ")</f>
        <v xml:space="preserve"> </v>
      </c>
      <c r="F29" s="113" t="str">
        <f>+IF(F$4=TRAITEMENT!$E29,TRAITEMENT!$C29," ")</f>
        <v xml:space="preserve"> </v>
      </c>
      <c r="G29" s="113" t="str">
        <f>+IF(G$4=TRAITEMENT!$E29,TRAITEMENT!$C29," ")</f>
        <v xml:space="preserve"> </v>
      </c>
    </row>
    <row r="30" spans="1:7" ht="16.5">
      <c r="A30" s="122"/>
      <c r="B30" s="125"/>
      <c r="C30" s="113" t="str">
        <f>+IF(C$4=TRAITEMENT!$E30,TRAITEMENT!$C30," ")</f>
        <v xml:space="preserve"> </v>
      </c>
      <c r="D30" s="113" t="str">
        <f>+IF(D$4=TRAITEMENT!$E30,TRAITEMENT!$C30," ")</f>
        <v xml:space="preserve"> </v>
      </c>
      <c r="E30" s="113" t="str">
        <f>+IF(E$4=TRAITEMENT!$E30,TRAITEMENT!$C30," ")</f>
        <v xml:space="preserve"> </v>
      </c>
      <c r="F30" s="113" t="str">
        <f>+IF(F$4=TRAITEMENT!$E30,TRAITEMENT!$C30," ")</f>
        <v xml:space="preserve"> </v>
      </c>
      <c r="G30" s="113" t="str">
        <f>+IF(G$4=TRAITEMENT!$E30,TRAITEMENT!$C30," ")</f>
        <v xml:space="preserve"> </v>
      </c>
    </row>
    <row r="31" spans="1:7" ht="16.5">
      <c r="A31" s="122"/>
      <c r="B31" s="125"/>
      <c r="C31" s="113" t="str">
        <f>+IF(C$4=TRAITEMENT!$E31,TRAITEMENT!$C31," ")</f>
        <v xml:space="preserve"> </v>
      </c>
      <c r="D31" s="113" t="str">
        <f>+IF(D$4=TRAITEMENT!$E31,TRAITEMENT!$C31," ")</f>
        <v xml:space="preserve"> </v>
      </c>
      <c r="E31" s="113" t="str">
        <f>+IF(E$4=TRAITEMENT!$E31,TRAITEMENT!$C31," ")</f>
        <v xml:space="preserve"> </v>
      </c>
      <c r="F31" s="113" t="str">
        <f>+IF(F$4=TRAITEMENT!$E31,TRAITEMENT!$C31," ")</f>
        <v xml:space="preserve"> </v>
      </c>
      <c r="G31" s="113" t="str">
        <f>+IF(G$4=TRAITEMENT!$E31,TRAITEMENT!$C31," ")</f>
        <v xml:space="preserve"> </v>
      </c>
    </row>
    <row r="32" spans="1:7" ht="16.5">
      <c r="A32" s="122"/>
      <c r="B32" s="125"/>
      <c r="C32" s="113" t="str">
        <f>+IF(C$4=TRAITEMENT!$E32,TRAITEMENT!$C32," ")</f>
        <v xml:space="preserve"> </v>
      </c>
      <c r="D32" s="113" t="str">
        <f>+IF(D$4=TRAITEMENT!$E32,TRAITEMENT!$C32," ")</f>
        <v xml:space="preserve"> </v>
      </c>
      <c r="E32" s="113" t="str">
        <f>+IF(E$4=TRAITEMENT!$E32,TRAITEMENT!$C32," ")</f>
        <v xml:space="preserve"> </v>
      </c>
      <c r="F32" s="113" t="str">
        <f>+IF(F$4=TRAITEMENT!$E32,TRAITEMENT!$C32," ")</f>
        <v xml:space="preserve"> </v>
      </c>
      <c r="G32" s="113" t="str">
        <f>+IF(G$4=TRAITEMENT!$E32,TRAITEMENT!$C32," ")</f>
        <v xml:space="preserve"> </v>
      </c>
    </row>
    <row r="33" spans="1:7" ht="16.5">
      <c r="A33" s="122"/>
      <c r="B33" s="125"/>
      <c r="C33" s="113" t="str">
        <f>+IF(C$4=TRAITEMENT!$E33,TRAITEMENT!$C33," ")</f>
        <v xml:space="preserve"> </v>
      </c>
      <c r="D33" s="113" t="str">
        <f>+IF(D$4=TRAITEMENT!$E33,TRAITEMENT!$C33," ")</f>
        <v xml:space="preserve"> </v>
      </c>
      <c r="E33" s="113" t="str">
        <f>+IF(E$4=TRAITEMENT!$E33,TRAITEMENT!$C33," ")</f>
        <v xml:space="preserve"> </v>
      </c>
      <c r="F33" s="113" t="str">
        <f>+IF(F$4=TRAITEMENT!$E33,TRAITEMENT!$C33," ")</f>
        <v xml:space="preserve"> </v>
      </c>
      <c r="G33" s="113" t="str">
        <f>+IF(G$4=TRAITEMENT!$E33,TRAITEMENT!$C33," ")</f>
        <v xml:space="preserve"> </v>
      </c>
    </row>
    <row r="34" spans="1:7" ht="16.5">
      <c r="A34" s="122"/>
      <c r="B34" s="125"/>
      <c r="C34" s="113" t="str">
        <f>+IF(C$4=TRAITEMENT!$E34,TRAITEMENT!$C34," ")</f>
        <v xml:space="preserve"> </v>
      </c>
      <c r="D34" s="113" t="str">
        <f>+IF(D$4=TRAITEMENT!$E34,TRAITEMENT!$C34," ")</f>
        <v xml:space="preserve"> </v>
      </c>
      <c r="E34" s="113" t="str">
        <f>+IF(E$4=TRAITEMENT!$E34,TRAITEMENT!$C34," ")</f>
        <v xml:space="preserve"> </v>
      </c>
      <c r="F34" s="113" t="str">
        <f>+IF(F$4=TRAITEMENT!$E34,TRAITEMENT!$C34," ")</f>
        <v xml:space="preserve"> </v>
      </c>
      <c r="G34" s="113" t="str">
        <f>+IF(G$4=TRAITEMENT!$E34,TRAITEMENT!$C34," ")</f>
        <v xml:space="preserve"> </v>
      </c>
    </row>
    <row r="35" spans="1:7" ht="16.5">
      <c r="A35" s="122"/>
      <c r="B35" s="125"/>
      <c r="C35" s="113" t="str">
        <f>+IF(C$4=TRAITEMENT!$E35,TRAITEMENT!$C35," ")</f>
        <v xml:space="preserve"> </v>
      </c>
      <c r="D35" s="113" t="str">
        <f>+IF(D$4=TRAITEMENT!$E35,TRAITEMENT!$C35," ")</f>
        <v xml:space="preserve"> </v>
      </c>
      <c r="E35" s="113" t="str">
        <f>+IF(E$4=TRAITEMENT!$E35,TRAITEMENT!$C35," ")</f>
        <v xml:space="preserve"> </v>
      </c>
      <c r="F35" s="113" t="str">
        <f>+IF(F$4=TRAITEMENT!$E35,TRAITEMENT!$C35," ")</f>
        <v xml:space="preserve"> </v>
      </c>
      <c r="G35" s="113" t="str">
        <f>+IF(G$4=TRAITEMENT!$E35,TRAITEMENT!$C35," ")</f>
        <v xml:space="preserve"> </v>
      </c>
    </row>
    <row r="36" spans="1:7" ht="16.5">
      <c r="A36" s="122"/>
      <c r="B36" s="125"/>
      <c r="C36" s="113" t="str">
        <f>+IF(C$4=TRAITEMENT!$E36,TRAITEMENT!$C36," ")</f>
        <v xml:space="preserve"> </v>
      </c>
      <c r="D36" s="113" t="str">
        <f>+IF(D$4=TRAITEMENT!$E36,TRAITEMENT!$C36," ")</f>
        <v xml:space="preserve"> </v>
      </c>
      <c r="E36" s="113" t="str">
        <f>+IF(E$4=TRAITEMENT!$E36,TRAITEMENT!$C36," ")</f>
        <v xml:space="preserve"> </v>
      </c>
      <c r="F36" s="113" t="str">
        <f>+IF(F$4=TRAITEMENT!$E36,TRAITEMENT!$C36," ")</f>
        <v xml:space="preserve"> </v>
      </c>
      <c r="G36" s="113" t="str">
        <f>+IF(G$4=TRAITEMENT!$E36,TRAITEMENT!$C36," ")</f>
        <v xml:space="preserve"> </v>
      </c>
    </row>
    <row r="37" spans="1:7" ht="16.5">
      <c r="A37" s="122"/>
      <c r="B37" s="125"/>
      <c r="C37" s="113" t="str">
        <f>+IF(C$4=TRAITEMENT!$E37,TRAITEMENT!$C37," ")</f>
        <v xml:space="preserve"> </v>
      </c>
      <c r="D37" s="113" t="str">
        <f>+IF(D$4=TRAITEMENT!$E37,TRAITEMENT!$C37," ")</f>
        <v xml:space="preserve"> </v>
      </c>
      <c r="E37" s="113" t="str">
        <f>+IF(E$4=TRAITEMENT!$E37,TRAITEMENT!$C37," ")</f>
        <v xml:space="preserve"> </v>
      </c>
      <c r="F37" s="113" t="str">
        <f>+IF(F$4=TRAITEMENT!$E37,TRAITEMENT!$C37," ")</f>
        <v xml:space="preserve"> </v>
      </c>
      <c r="G37" s="113" t="str">
        <f>+IF(G$4=TRAITEMENT!$E37,TRAITEMENT!$C37," ")</f>
        <v xml:space="preserve"> </v>
      </c>
    </row>
    <row r="38" spans="1:7" ht="16.5">
      <c r="A38" s="122"/>
      <c r="B38" s="126"/>
      <c r="C38" s="113" t="str">
        <f>+IF(C$4=TRAITEMENT!$E38,TRAITEMENT!$C38," ")</f>
        <v xml:space="preserve"> </v>
      </c>
      <c r="D38" s="113" t="str">
        <f>+IF(D$4=TRAITEMENT!$E38,TRAITEMENT!$C38," ")</f>
        <v xml:space="preserve"> </v>
      </c>
      <c r="E38" s="113" t="str">
        <f>+IF(E$4=TRAITEMENT!$E38,TRAITEMENT!$C38," ")</f>
        <v xml:space="preserve"> </v>
      </c>
      <c r="F38" s="113" t="str">
        <f>+IF(F$4=TRAITEMENT!$E38,TRAITEMENT!$C38," ")</f>
        <v xml:space="preserve"> </v>
      </c>
      <c r="G38" s="113" t="str">
        <f>+IF(G$4=TRAITEMENT!$E38,TRAITEMENT!$C38," ")</f>
        <v xml:space="preserve"> </v>
      </c>
    </row>
    <row r="39" spans="1:7" ht="16.5">
      <c r="A39" s="122"/>
      <c r="B39" s="128" t="s">
        <v>194</v>
      </c>
      <c r="C39" s="113" t="str">
        <f>+IF(C$4=TRAITEMENT!$E39,TRAITEMENT!$C39," ")</f>
        <v xml:space="preserve"> </v>
      </c>
      <c r="D39" s="113" t="str">
        <f>+IF(D$4=TRAITEMENT!$E39,TRAITEMENT!$C39," ")</f>
        <v xml:space="preserve"> </v>
      </c>
      <c r="E39" s="113" t="str">
        <f>+IF(E$4=TRAITEMENT!$E39,TRAITEMENT!$C39," ")</f>
        <v xml:space="preserve"> </v>
      </c>
      <c r="F39" s="113" t="str">
        <f>+IF(F$4=TRAITEMENT!$E39,TRAITEMENT!$C39," ")</f>
        <v xml:space="preserve"> </v>
      </c>
      <c r="G39" s="113" t="str">
        <f>+IF(G$4=TRAITEMENT!$E39,TRAITEMENT!$C39," ")</f>
        <v xml:space="preserve"> </v>
      </c>
    </row>
    <row r="40" spans="1:7" ht="16.5">
      <c r="A40" s="122"/>
      <c r="B40" s="125"/>
      <c r="C40" s="113" t="str">
        <f>+IF(C$4=TRAITEMENT!$E40,TRAITEMENT!$C40," ")</f>
        <v xml:space="preserve"> </v>
      </c>
      <c r="D40" s="113" t="str">
        <f>+IF(D$4=TRAITEMENT!$E40,TRAITEMENT!$C40," ")</f>
        <v xml:space="preserve"> </v>
      </c>
      <c r="E40" s="113" t="str">
        <f>+IF(E$4=TRAITEMENT!$E40,TRAITEMENT!$C40," ")</f>
        <v xml:space="preserve"> </v>
      </c>
      <c r="F40" s="113" t="str">
        <f>+IF(F$4=TRAITEMENT!$E40,TRAITEMENT!$C40," ")</f>
        <v xml:space="preserve"> </v>
      </c>
      <c r="G40" s="113" t="str">
        <f>+IF(G$4=TRAITEMENT!$E40,TRAITEMENT!$C40," ")</f>
        <v xml:space="preserve"> </v>
      </c>
    </row>
    <row r="41" spans="1:7" ht="16.5">
      <c r="A41" s="122"/>
      <c r="B41" s="125"/>
      <c r="C41" s="113" t="str">
        <f>+IF(C$4=TRAITEMENT!$E41,TRAITEMENT!$C41," ")</f>
        <v xml:space="preserve"> </v>
      </c>
      <c r="D41" s="113" t="str">
        <f>+IF(D$4=TRAITEMENT!$E41,TRAITEMENT!$C41," ")</f>
        <v xml:space="preserve"> </v>
      </c>
      <c r="E41" s="113" t="str">
        <f>+IF(E$4=TRAITEMENT!$E41,TRAITEMENT!$C41," ")</f>
        <v xml:space="preserve"> </v>
      </c>
      <c r="F41" s="113" t="str">
        <f>+IF(F$4=TRAITEMENT!$E41,TRAITEMENT!$C41," ")</f>
        <v xml:space="preserve"> </v>
      </c>
      <c r="G41" s="113" t="str">
        <f>+IF(G$4=TRAITEMENT!$E41,TRAITEMENT!$C41," ")</f>
        <v xml:space="preserve"> </v>
      </c>
    </row>
    <row r="42" spans="1:7" ht="16.5">
      <c r="A42" s="122"/>
      <c r="B42" s="125"/>
      <c r="C42" s="113" t="str">
        <f>+IF(C$4=TRAITEMENT!$E42,TRAITEMENT!$C42," ")</f>
        <v xml:space="preserve"> </v>
      </c>
      <c r="D42" s="113" t="str">
        <f>+IF(D$4=TRAITEMENT!$E42,TRAITEMENT!$C42," ")</f>
        <v xml:space="preserve"> </v>
      </c>
      <c r="E42" s="113" t="str">
        <f>+IF(E$4=TRAITEMENT!$E42,TRAITEMENT!$C42," ")</f>
        <v xml:space="preserve"> </v>
      </c>
      <c r="F42" s="113" t="str">
        <f>+IF(F$4=TRAITEMENT!$E42,TRAITEMENT!$C42," ")</f>
        <v xml:space="preserve"> </v>
      </c>
      <c r="G42" s="113" t="str">
        <f>+IF(G$4=TRAITEMENT!$E42,TRAITEMENT!$C42," ")</f>
        <v xml:space="preserve"> </v>
      </c>
    </row>
    <row r="43" spans="1:7" ht="17.25" thickBot="1">
      <c r="A43" s="122"/>
      <c r="B43" s="126"/>
      <c r="C43" s="113" t="str">
        <f>+IF(C$4=TRAITEMENT!$E43,TRAITEMENT!$C43," ")</f>
        <v xml:space="preserve"> </v>
      </c>
      <c r="D43" s="113" t="str">
        <f>+IF(D$4=TRAITEMENT!$E43,TRAITEMENT!$C43," ")</f>
        <v xml:space="preserve"> </v>
      </c>
      <c r="E43" s="113" t="str">
        <f>+IF(E$4=TRAITEMENT!$E43,TRAITEMENT!$C43," ")</f>
        <v xml:space="preserve"> </v>
      </c>
      <c r="F43" s="113" t="str">
        <f>+IF(F$4=TRAITEMENT!$E43,TRAITEMENT!$C43," ")</f>
        <v xml:space="preserve"> </v>
      </c>
      <c r="G43" s="113" t="str">
        <f>+IF(G$4=TRAITEMENT!$E43,TRAITEMENT!$C43," ")</f>
        <v xml:space="preserve"> </v>
      </c>
    </row>
    <row r="44" spans="1:7" ht="16.5">
      <c r="A44" s="122"/>
      <c r="B44" s="129" t="s">
        <v>213</v>
      </c>
      <c r="C44" s="113" t="str">
        <f>+IF(C$4=TRAITEMENT!$E44,TRAITEMENT!$C44," ")</f>
        <v xml:space="preserve"> </v>
      </c>
      <c r="D44" s="113" t="str">
        <f>+IF(D$4=TRAITEMENT!$E44,TRAITEMENT!$C44," ")</f>
        <v xml:space="preserve"> </v>
      </c>
      <c r="E44" s="113" t="str">
        <f>+IF(E$4=TRAITEMENT!$E44,TRAITEMENT!$C44," ")</f>
        <v xml:space="preserve"> </v>
      </c>
      <c r="F44" s="113" t="str">
        <f>+IF(F$4=TRAITEMENT!$E44,TRAITEMENT!$C44," ")</f>
        <v xml:space="preserve"> </v>
      </c>
      <c r="G44" s="113" t="str">
        <f>+IF(G$4=TRAITEMENT!$E44,TRAITEMENT!$C44," ")</f>
        <v xml:space="preserve"> </v>
      </c>
    </row>
    <row r="45" spans="1:7" ht="16.5">
      <c r="A45" s="122"/>
      <c r="B45" s="125"/>
      <c r="C45" s="113" t="str">
        <f>+IF(C$4=TRAITEMENT!$E45,TRAITEMENT!$C45," ")</f>
        <v xml:space="preserve"> </v>
      </c>
      <c r="D45" s="113" t="str">
        <f>+IF(D$4=TRAITEMENT!$E45,TRAITEMENT!$C45," ")</f>
        <v xml:space="preserve"> </v>
      </c>
      <c r="E45" s="113" t="str">
        <f>+IF(E$4=TRAITEMENT!$E45,TRAITEMENT!$C45," ")</f>
        <v xml:space="preserve"> </v>
      </c>
      <c r="F45" s="113" t="str">
        <f>+IF(F$4=TRAITEMENT!$E45,TRAITEMENT!$C45," ")</f>
        <v xml:space="preserve"> </v>
      </c>
      <c r="G45" s="113" t="str">
        <f>+IF(G$4=TRAITEMENT!$E45,TRAITEMENT!$C45," ")</f>
        <v xml:space="preserve"> </v>
      </c>
    </row>
    <row r="46" spans="1:7" ht="16.5">
      <c r="A46" s="122"/>
      <c r="B46" s="125"/>
      <c r="C46" s="113" t="str">
        <f>+IF(C$4=TRAITEMENT!$E46,TRAITEMENT!$C46," ")</f>
        <v xml:space="preserve"> </v>
      </c>
      <c r="D46" s="113" t="str">
        <f>+IF(D$4=TRAITEMENT!$E46,TRAITEMENT!$C46," ")</f>
        <v xml:space="preserve"> </v>
      </c>
      <c r="E46" s="113" t="str">
        <f>+IF(E$4=TRAITEMENT!$E46,TRAITEMENT!$C46," ")</f>
        <v xml:space="preserve"> </v>
      </c>
      <c r="F46" s="113" t="str">
        <f>+IF(F$4=TRAITEMENT!$E46,TRAITEMENT!$C46," ")</f>
        <v xml:space="preserve"> </v>
      </c>
      <c r="G46" s="113" t="str">
        <f>+IF(G$4=TRAITEMENT!$E46,TRAITEMENT!$C46," ")</f>
        <v xml:space="preserve"> </v>
      </c>
    </row>
    <row r="47" spans="1:7" ht="16.5">
      <c r="A47" s="122"/>
      <c r="B47" s="125"/>
      <c r="C47" s="113" t="str">
        <f>+IF(C$4=TRAITEMENT!$E47,TRAITEMENT!$C47," ")</f>
        <v xml:space="preserve"> </v>
      </c>
      <c r="D47" s="113" t="str">
        <f>+IF(D$4=TRAITEMENT!$E47,TRAITEMENT!$C47," ")</f>
        <v xml:space="preserve"> </v>
      </c>
      <c r="E47" s="113" t="str">
        <f>+IF(E$4=TRAITEMENT!$E47,TRAITEMENT!$C47," ")</f>
        <v xml:space="preserve"> </v>
      </c>
      <c r="F47" s="113" t="str">
        <f>+IF(F$4=TRAITEMENT!$E47,TRAITEMENT!$C47," ")</f>
        <v xml:space="preserve"> </v>
      </c>
      <c r="G47" s="113" t="str">
        <f>+IF(G$4=TRAITEMENT!$E47,TRAITEMENT!$C47," ")</f>
        <v xml:space="preserve"> </v>
      </c>
    </row>
    <row r="48" spans="1:7" ht="16.5">
      <c r="A48" s="122"/>
      <c r="B48" s="125"/>
      <c r="C48" s="113" t="str">
        <f>+IF(C$4=TRAITEMENT!$E48,TRAITEMENT!$C48," ")</f>
        <v xml:space="preserve"> </v>
      </c>
      <c r="D48" s="113" t="str">
        <f>+IF(D$4=TRAITEMENT!$E48,TRAITEMENT!$C48," ")</f>
        <v xml:space="preserve"> </v>
      </c>
      <c r="E48" s="113" t="str">
        <f>+IF(E$4=TRAITEMENT!$E48,TRAITEMENT!$C48," ")</f>
        <v xml:space="preserve"> </v>
      </c>
      <c r="F48" s="113" t="str">
        <f>+IF(F$4=TRAITEMENT!$E48,TRAITEMENT!$C48," ")</f>
        <v xml:space="preserve"> </v>
      </c>
      <c r="G48" s="113" t="str">
        <f>+IF(G$4=TRAITEMENT!$E48,TRAITEMENT!$C48," ")</f>
        <v xml:space="preserve"> </v>
      </c>
    </row>
    <row r="49" spans="1:7" ht="16.5">
      <c r="A49" s="122"/>
      <c r="B49" s="125"/>
      <c r="C49" s="113" t="str">
        <f>+IF(C$4=TRAITEMENT!$E49,TRAITEMENT!$C49," ")</f>
        <v xml:space="preserve"> </v>
      </c>
      <c r="D49" s="113" t="str">
        <f>+IF(D$4=TRAITEMENT!$E49,TRAITEMENT!$C49," ")</f>
        <v xml:space="preserve"> </v>
      </c>
      <c r="E49" s="113" t="str">
        <f>+IF(E$4=TRAITEMENT!$E49,TRAITEMENT!$C49," ")</f>
        <v xml:space="preserve"> </v>
      </c>
      <c r="F49" s="113" t="str">
        <f>+IF(F$4=TRAITEMENT!$E49,TRAITEMENT!$C49," ")</f>
        <v xml:space="preserve"> </v>
      </c>
      <c r="G49" s="113" t="str">
        <f>+IF(G$4=TRAITEMENT!$E49,TRAITEMENT!$C49," ")</f>
        <v xml:space="preserve"> </v>
      </c>
    </row>
    <row r="50" spans="1:7" ht="17.25" thickBot="1">
      <c r="A50" s="122"/>
      <c r="B50" s="125"/>
      <c r="C50" s="113" t="str">
        <f>+IF(C$4=TRAITEMENT!$E50,TRAITEMENT!$C50," ")</f>
        <v xml:space="preserve"> </v>
      </c>
      <c r="D50" s="113" t="str">
        <f>+IF(D$4=TRAITEMENT!$E50,TRAITEMENT!$C50," ")</f>
        <v xml:space="preserve"> </v>
      </c>
      <c r="E50" s="113" t="str">
        <f>+IF(E$4=TRAITEMENT!$E50,TRAITEMENT!$C50," ")</f>
        <v xml:space="preserve"> </v>
      </c>
      <c r="F50" s="113" t="str">
        <f>+IF(F$4=TRAITEMENT!$E50,TRAITEMENT!$C50," ")</f>
        <v xml:space="preserve"> </v>
      </c>
      <c r="G50" s="113" t="str">
        <f>+IF(G$4=TRAITEMENT!$E50,TRAITEMENT!$C50," ")</f>
        <v xml:space="preserve"> </v>
      </c>
    </row>
    <row r="51" spans="1:7" ht="16.5">
      <c r="A51" s="122"/>
      <c r="B51" s="127" t="s">
        <v>228</v>
      </c>
      <c r="C51" s="113" t="str">
        <f>+IF(C$4=TRAITEMENT!$E51,TRAITEMENT!$C51," ")</f>
        <v xml:space="preserve"> </v>
      </c>
      <c r="D51" s="113" t="str">
        <f>+IF(D$4=TRAITEMENT!$E51,TRAITEMENT!$C51," ")</f>
        <v xml:space="preserve"> </v>
      </c>
      <c r="E51" s="113" t="str">
        <f>+IF(E$4=TRAITEMENT!$E51,TRAITEMENT!$C51," ")</f>
        <v xml:space="preserve"> </v>
      </c>
      <c r="F51" s="113" t="str">
        <f>+IF(F$4=TRAITEMENT!$E51,TRAITEMENT!$C51," ")</f>
        <v xml:space="preserve"> </v>
      </c>
      <c r="G51" s="113" t="str">
        <f>+IF(G$4=TRAITEMENT!$E51,TRAITEMENT!$C51," ")</f>
        <v xml:space="preserve"> </v>
      </c>
    </row>
    <row r="52" spans="1:7" ht="16.5">
      <c r="A52" s="122"/>
      <c r="B52" s="125"/>
      <c r="C52" s="113" t="str">
        <f>+IF(C$4=TRAITEMENT!$E52,TRAITEMENT!$C52," ")</f>
        <v xml:space="preserve"> </v>
      </c>
      <c r="D52" s="113" t="str">
        <f>+IF(D$4=TRAITEMENT!$E52,TRAITEMENT!$C52," ")</f>
        <v xml:space="preserve"> </v>
      </c>
      <c r="E52" s="113" t="str">
        <f>+IF(E$4=TRAITEMENT!$E52,TRAITEMENT!$C52," ")</f>
        <v xml:space="preserve"> </v>
      </c>
      <c r="F52" s="113" t="str">
        <f>+IF(F$4=TRAITEMENT!$E52,TRAITEMENT!$C52," ")</f>
        <v xml:space="preserve"> </v>
      </c>
      <c r="G52" s="113" t="str">
        <f>+IF(G$4=TRAITEMENT!$E52,TRAITEMENT!$C52," ")</f>
        <v xml:space="preserve"> </v>
      </c>
    </row>
    <row r="53" spans="1:7" ht="16.5">
      <c r="A53" s="122"/>
      <c r="B53" s="125"/>
      <c r="C53" s="113" t="str">
        <f>+IF(C$4=TRAITEMENT!$E53,TRAITEMENT!$C53," ")</f>
        <v xml:space="preserve"> </v>
      </c>
      <c r="D53" s="113" t="str">
        <f>+IF(D$4=TRAITEMENT!$E53,TRAITEMENT!$C53," ")</f>
        <v xml:space="preserve"> </v>
      </c>
      <c r="E53" s="113" t="str">
        <f>+IF(E$4=TRAITEMENT!$E53,TRAITEMENT!$C53," ")</f>
        <v xml:space="preserve"> </v>
      </c>
      <c r="F53" s="113" t="str">
        <f>+IF(F$4=TRAITEMENT!$E53,TRAITEMENT!$C53," ")</f>
        <v xml:space="preserve"> </v>
      </c>
      <c r="G53" s="113" t="str">
        <f>+IF(G$4=TRAITEMENT!$E53,TRAITEMENT!$C53," ")</f>
        <v xml:space="preserve"> </v>
      </c>
    </row>
    <row r="54" spans="1:7" ht="16.5">
      <c r="A54" s="122"/>
      <c r="B54" s="125"/>
      <c r="C54" s="113" t="str">
        <f>+IF(C$4=TRAITEMENT!$E54,TRAITEMENT!$C54," ")</f>
        <v xml:space="preserve"> </v>
      </c>
      <c r="D54" s="113" t="str">
        <f>+IF(D$4=TRAITEMENT!$E54,TRAITEMENT!$C54," ")</f>
        <v xml:space="preserve"> </v>
      </c>
      <c r="E54" s="113" t="str">
        <f>+IF(E$4=TRAITEMENT!$E54,TRAITEMENT!$C54," ")</f>
        <v xml:space="preserve"> </v>
      </c>
      <c r="F54" s="113" t="str">
        <f>+IF(F$4=TRAITEMENT!$E54,TRAITEMENT!$C54," ")</f>
        <v xml:space="preserve"> </v>
      </c>
      <c r="G54" s="113" t="str">
        <f>+IF(G$4=TRAITEMENT!$E54,TRAITEMENT!$C54," ")</f>
        <v xml:space="preserve"> </v>
      </c>
    </row>
    <row r="55" spans="1:7" ht="16.5">
      <c r="A55" s="122"/>
      <c r="B55" s="125"/>
      <c r="C55" s="113" t="str">
        <f>+IF(C$4=TRAITEMENT!$E55,TRAITEMENT!$C55," ")</f>
        <v xml:space="preserve"> </v>
      </c>
      <c r="D55" s="113" t="str">
        <f>+IF(D$4=TRAITEMENT!$E55,TRAITEMENT!$C55," ")</f>
        <v xml:space="preserve"> </v>
      </c>
      <c r="E55" s="113" t="str">
        <f>+IF(E$4=TRAITEMENT!$E55,TRAITEMENT!$C55," ")</f>
        <v xml:space="preserve"> </v>
      </c>
      <c r="F55" s="113" t="str">
        <f>+IF(F$4=TRAITEMENT!$E55,TRAITEMENT!$C55," ")</f>
        <v xml:space="preserve"> </v>
      </c>
      <c r="G55" s="113" t="str">
        <f>+IF(G$4=TRAITEMENT!$E55,TRAITEMENT!$C55," ")</f>
        <v xml:space="preserve"> </v>
      </c>
    </row>
    <row r="56" spans="1:7" ht="16.5">
      <c r="A56" s="122"/>
      <c r="B56" s="126"/>
      <c r="C56" s="113" t="str">
        <f>+IF(C$4=TRAITEMENT!$E56,TRAITEMENT!$C56," ")</f>
        <v xml:space="preserve"> </v>
      </c>
      <c r="D56" s="113" t="str">
        <f>+IF(D$4=TRAITEMENT!$E56,TRAITEMENT!$C56," ")</f>
        <v xml:space="preserve"> </v>
      </c>
      <c r="E56" s="113" t="str">
        <f>+IF(E$4=TRAITEMENT!$E56,TRAITEMENT!$C56," ")</f>
        <v xml:space="preserve"> </v>
      </c>
      <c r="F56" s="113" t="str">
        <f>+IF(F$4=TRAITEMENT!$E56,TRAITEMENT!$C56," ")</f>
        <v xml:space="preserve"> </v>
      </c>
      <c r="G56" s="113" t="str">
        <f>+IF(G$4=TRAITEMENT!$E56,TRAITEMENT!$C56," ")</f>
        <v xml:space="preserve"> </v>
      </c>
    </row>
    <row r="57" spans="1:7" ht="16.5">
      <c r="A57" s="122"/>
      <c r="B57" s="130" t="s">
        <v>244</v>
      </c>
      <c r="C57" s="113" t="str">
        <f>+IF(C$4=TRAITEMENT!$E57,TRAITEMENT!$C57," ")</f>
        <v xml:space="preserve"> </v>
      </c>
      <c r="D57" s="113" t="str">
        <f>+IF(D$4=TRAITEMENT!$E57,TRAITEMENT!$C57," ")</f>
        <v xml:space="preserve"> </v>
      </c>
      <c r="E57" s="113" t="str">
        <f>+IF(E$4=TRAITEMENT!$E57,TRAITEMENT!$C57," ")</f>
        <v xml:space="preserve"> </v>
      </c>
      <c r="F57" s="113" t="str">
        <f>+IF(F$4=TRAITEMENT!$E57,TRAITEMENT!$C57," ")</f>
        <v xml:space="preserve"> </v>
      </c>
      <c r="G57" s="113" t="str">
        <f>+IF(G$4=TRAITEMENT!$E57,TRAITEMENT!$C57," ")</f>
        <v xml:space="preserve"> </v>
      </c>
    </row>
    <row r="58" spans="1:7" ht="16.5">
      <c r="A58" s="122"/>
      <c r="B58" s="125"/>
      <c r="C58" s="113" t="str">
        <f>+IF(C$4=TRAITEMENT!$E58,TRAITEMENT!$C58," ")</f>
        <v xml:space="preserve"> </v>
      </c>
      <c r="D58" s="113" t="str">
        <f>+IF(D$4=TRAITEMENT!$E58,TRAITEMENT!$C58," ")</f>
        <v xml:space="preserve"> </v>
      </c>
      <c r="E58" s="113" t="str">
        <f>+IF(E$4=TRAITEMENT!$E58,TRAITEMENT!$C58," ")</f>
        <v xml:space="preserve"> </v>
      </c>
      <c r="F58" s="113" t="str">
        <f>+IF(F$4=TRAITEMENT!$E58,TRAITEMENT!$C58," ")</f>
        <v xml:space="preserve"> </v>
      </c>
      <c r="G58" s="113" t="str">
        <f>+IF(G$4=TRAITEMENT!$E58,TRAITEMENT!$C58," ")</f>
        <v xml:space="preserve"> </v>
      </c>
    </row>
    <row r="59" spans="1:7" ht="16.5">
      <c r="A59" s="122"/>
      <c r="B59" s="125"/>
      <c r="C59" s="113" t="str">
        <f>+IF(C$4=TRAITEMENT!$E59,TRAITEMENT!$C59," ")</f>
        <v xml:space="preserve"> </v>
      </c>
      <c r="D59" s="113" t="str">
        <f>+IF(D$4=TRAITEMENT!$E59,TRAITEMENT!$C59," ")</f>
        <v xml:space="preserve"> </v>
      </c>
      <c r="E59" s="113" t="str">
        <f>+IF(E$4=TRAITEMENT!$E59,TRAITEMENT!$C59," ")</f>
        <v xml:space="preserve"> </v>
      </c>
      <c r="F59" s="113" t="str">
        <f>+IF(F$4=TRAITEMENT!$E59,TRAITEMENT!$C59," ")</f>
        <v xml:space="preserve"> </v>
      </c>
      <c r="G59" s="113" t="str">
        <f>+IF(G$4=TRAITEMENT!$E59,TRAITEMENT!$C59," ")</f>
        <v xml:space="preserve"> </v>
      </c>
    </row>
    <row r="60" spans="1:7" ht="16.5">
      <c r="A60" s="122"/>
      <c r="B60" s="125"/>
      <c r="C60" s="113" t="str">
        <f>+IF(C$4=TRAITEMENT!$E60,TRAITEMENT!$C60," ")</f>
        <v xml:space="preserve"> </v>
      </c>
      <c r="D60" s="113" t="str">
        <f>+IF(D$4=TRAITEMENT!$E60,TRAITEMENT!$C60," ")</f>
        <v xml:space="preserve"> </v>
      </c>
      <c r="E60" s="113" t="str">
        <f>+IF(E$4=TRAITEMENT!$E60,TRAITEMENT!$C60," ")</f>
        <v xml:space="preserve"> </v>
      </c>
      <c r="F60" s="113" t="str">
        <f>+IF(F$4=TRAITEMENT!$E60,TRAITEMENT!$C60," ")</f>
        <v xml:space="preserve"> </v>
      </c>
      <c r="G60" s="113" t="str">
        <f>+IF(G$4=TRAITEMENT!$E60,TRAITEMENT!$C60," ")</f>
        <v xml:space="preserve"> </v>
      </c>
    </row>
    <row r="61" spans="1:7" ht="16.5">
      <c r="A61" s="122"/>
      <c r="B61" s="125"/>
      <c r="C61" s="113" t="str">
        <f>+IF(C$4=TRAITEMENT!$E61,TRAITEMENT!$C61," ")</f>
        <v xml:space="preserve"> </v>
      </c>
      <c r="D61" s="113" t="str">
        <f>+IF(D$4=TRAITEMENT!$E61,TRAITEMENT!$C61," ")</f>
        <v xml:space="preserve"> </v>
      </c>
      <c r="E61" s="113" t="str">
        <f>+IF(E$4=TRAITEMENT!$E61,TRAITEMENT!$C61," ")</f>
        <v xml:space="preserve"> </v>
      </c>
      <c r="F61" s="113" t="str">
        <f>+IF(F$4=TRAITEMENT!$E61,TRAITEMENT!$C61," ")</f>
        <v xml:space="preserve"> </v>
      </c>
      <c r="G61" s="113" t="str">
        <f>+IF(G$4=TRAITEMENT!$E61,TRAITEMENT!$C61," ")</f>
        <v xml:space="preserve"> </v>
      </c>
    </row>
    <row r="62" spans="1:7" ht="16.5">
      <c r="A62" s="122"/>
      <c r="B62" s="125"/>
      <c r="C62" s="113" t="str">
        <f>+IF(C$4=TRAITEMENT!$E62,TRAITEMENT!$C62," ")</f>
        <v xml:space="preserve"> </v>
      </c>
      <c r="D62" s="113" t="str">
        <f>+IF(D$4=TRAITEMENT!$E62,TRAITEMENT!$C62," ")</f>
        <v xml:space="preserve"> </v>
      </c>
      <c r="E62" s="113" t="str">
        <f>+IF(E$4=TRAITEMENT!$E62,TRAITEMENT!$C62," ")</f>
        <v xml:space="preserve"> </v>
      </c>
      <c r="F62" s="113" t="str">
        <f>+IF(F$4=TRAITEMENT!$E62,TRAITEMENT!$C62," ")</f>
        <v xml:space="preserve"> </v>
      </c>
      <c r="G62" s="113" t="str">
        <f>+IF(G$4=TRAITEMENT!$E62,TRAITEMENT!$C62," ")</f>
        <v xml:space="preserve"> </v>
      </c>
    </row>
    <row r="63" spans="1:7" ht="17.25" thickBot="1">
      <c r="A63" s="122"/>
      <c r="B63" s="126"/>
      <c r="C63" s="113" t="str">
        <f>+IF(C$4=TRAITEMENT!$E63,TRAITEMENT!$C63," ")</f>
        <v xml:space="preserve"> </v>
      </c>
      <c r="D63" s="113" t="str">
        <f>+IF(D$4=TRAITEMENT!$E63,TRAITEMENT!$C63," ")</f>
        <v xml:space="preserve"> </v>
      </c>
      <c r="E63" s="113" t="str">
        <f>+IF(E$4=TRAITEMENT!$E63,TRAITEMENT!$C63," ")</f>
        <v xml:space="preserve"> </v>
      </c>
      <c r="F63" s="113" t="str">
        <f>+IF(F$4=TRAITEMENT!$E63,TRAITEMENT!$C63," ")</f>
        <v xml:space="preserve"> </v>
      </c>
      <c r="G63" s="113" t="str">
        <f>+IF(G$4=TRAITEMENT!$E63,TRAITEMENT!$C63," ")</f>
        <v xml:space="preserve"> </v>
      </c>
    </row>
    <row r="64" spans="1:7" ht="16.5">
      <c r="A64" s="122"/>
      <c r="B64" s="127" t="s">
        <v>260</v>
      </c>
      <c r="C64" s="113" t="str">
        <f>+IF(C$4=TRAITEMENT!$E64,TRAITEMENT!$C64," ")</f>
        <v xml:space="preserve"> </v>
      </c>
      <c r="D64" s="113" t="str">
        <f>+IF(D$4=TRAITEMENT!$E64,TRAITEMENT!$C64," ")</f>
        <v xml:space="preserve"> </v>
      </c>
      <c r="E64" s="113" t="str">
        <f>+IF(E$4=TRAITEMENT!$E64,TRAITEMENT!$C64," ")</f>
        <v xml:space="preserve"> </v>
      </c>
      <c r="F64" s="113" t="str">
        <f>+IF(F$4=TRAITEMENT!$E64,TRAITEMENT!$C64," ")</f>
        <v xml:space="preserve"> </v>
      </c>
      <c r="G64" s="113" t="str">
        <f>+IF(G$4=TRAITEMENT!$E64,TRAITEMENT!$C64," ")</f>
        <v xml:space="preserve"> </v>
      </c>
    </row>
    <row r="65" spans="1:7" ht="16.5">
      <c r="A65" s="122"/>
      <c r="B65" s="125"/>
      <c r="C65" s="113" t="str">
        <f>+IF(C$4=TRAITEMENT!$E65,TRAITEMENT!$C65," ")</f>
        <v xml:space="preserve"> </v>
      </c>
      <c r="D65" s="113" t="str">
        <f>+IF(D$4=TRAITEMENT!$E65,TRAITEMENT!$C65," ")</f>
        <v xml:space="preserve"> </v>
      </c>
      <c r="E65" s="113" t="str">
        <f>+IF(E$4=TRAITEMENT!$E65,TRAITEMENT!$C65," ")</f>
        <v xml:space="preserve"> </v>
      </c>
      <c r="F65" s="113" t="str">
        <f>+IF(F$4=TRAITEMENT!$E65,TRAITEMENT!$C65," ")</f>
        <v xml:space="preserve"> </v>
      </c>
      <c r="G65" s="113" t="str">
        <f>+IF(G$4=TRAITEMENT!$E65,TRAITEMENT!$C65," ")</f>
        <v xml:space="preserve"> </v>
      </c>
    </row>
    <row r="66" spans="1:7" ht="16.5">
      <c r="A66" s="122"/>
      <c r="B66" s="125"/>
      <c r="C66" s="113" t="str">
        <f>+IF(C$4=TRAITEMENT!$E66,TRAITEMENT!$C66," ")</f>
        <v xml:space="preserve"> </v>
      </c>
      <c r="D66" s="113" t="str">
        <f>+IF(D$4=TRAITEMENT!$E66,TRAITEMENT!$C66," ")</f>
        <v xml:space="preserve"> </v>
      </c>
      <c r="E66" s="113" t="str">
        <f>+IF(E$4=TRAITEMENT!$E66,TRAITEMENT!$C66," ")</f>
        <v xml:space="preserve"> </v>
      </c>
      <c r="F66" s="113" t="str">
        <f>+IF(F$4=TRAITEMENT!$E66,TRAITEMENT!$C66," ")</f>
        <v xml:space="preserve"> </v>
      </c>
      <c r="G66" s="113" t="str">
        <f>+IF(G$4=TRAITEMENT!$E66,TRAITEMENT!$C66," ")</f>
        <v xml:space="preserve"> </v>
      </c>
    </row>
    <row r="67" spans="1:7" ht="16.5">
      <c r="A67" s="122"/>
      <c r="B67" s="125"/>
      <c r="C67" s="113" t="str">
        <f>+IF(C$4=TRAITEMENT!$E67,TRAITEMENT!$C67," ")</f>
        <v xml:space="preserve"> </v>
      </c>
      <c r="D67" s="113" t="str">
        <f>+IF(D$4=TRAITEMENT!$E67,TRAITEMENT!$C67," ")</f>
        <v xml:space="preserve"> </v>
      </c>
      <c r="E67" s="113" t="str">
        <f>+IF(E$4=TRAITEMENT!$E67,TRAITEMENT!$C67," ")</f>
        <v xml:space="preserve"> </v>
      </c>
      <c r="F67" s="113" t="str">
        <f>+IF(F$4=TRAITEMENT!$E67,TRAITEMENT!$C67," ")</f>
        <v xml:space="preserve"> </v>
      </c>
      <c r="G67" s="113" t="str">
        <f>+IF(G$4=TRAITEMENT!$E67,TRAITEMENT!$C67," ")</f>
        <v xml:space="preserve"> </v>
      </c>
    </row>
    <row r="68" spans="1:7" ht="16.5">
      <c r="A68" s="122"/>
      <c r="B68" s="125"/>
      <c r="C68" s="113" t="str">
        <f>+IF(C$4=TRAITEMENT!$E68,TRAITEMENT!$C68," ")</f>
        <v xml:space="preserve"> </v>
      </c>
      <c r="D68" s="113" t="str">
        <f>+IF(D$4=TRAITEMENT!$E68,TRAITEMENT!$C68," ")</f>
        <v xml:space="preserve"> </v>
      </c>
      <c r="E68" s="113" t="str">
        <f>+IF(E$4=TRAITEMENT!$E68,TRAITEMENT!$C68," ")</f>
        <v xml:space="preserve"> </v>
      </c>
      <c r="F68" s="113" t="str">
        <f>+IF(F$4=TRAITEMENT!$E68,TRAITEMENT!$C68," ")</f>
        <v xml:space="preserve"> </v>
      </c>
      <c r="G68" s="113" t="str">
        <f>+IF(G$4=TRAITEMENT!$E68,TRAITEMENT!$C68," ")</f>
        <v xml:space="preserve"> </v>
      </c>
    </row>
    <row r="69" spans="1:7" ht="16.5">
      <c r="A69" s="122"/>
      <c r="B69" s="125"/>
      <c r="C69" s="113" t="str">
        <f>+IF(C$4=TRAITEMENT!$E69,TRAITEMENT!$C69," ")</f>
        <v xml:space="preserve"> </v>
      </c>
      <c r="D69" s="113" t="str">
        <f>+IF(D$4=TRAITEMENT!$E69,TRAITEMENT!$C69," ")</f>
        <v xml:space="preserve"> </v>
      </c>
      <c r="E69" s="113" t="str">
        <f>+IF(E$4=TRAITEMENT!$E69,TRAITEMENT!$C69," ")</f>
        <v xml:space="preserve"> </v>
      </c>
      <c r="F69" s="113" t="str">
        <f>+IF(F$4=TRAITEMENT!$E69,TRAITEMENT!$C69," ")</f>
        <v xml:space="preserve"> </v>
      </c>
      <c r="G69" s="113" t="str">
        <f>+IF(G$4=TRAITEMENT!$E69,TRAITEMENT!$C69," ")</f>
        <v xml:space="preserve"> </v>
      </c>
    </row>
    <row r="70" spans="1:7" ht="16.5">
      <c r="A70" s="122"/>
      <c r="B70" s="125"/>
      <c r="C70" s="113" t="str">
        <f>+IF(C$4=TRAITEMENT!$E70,TRAITEMENT!$C70," ")</f>
        <v xml:space="preserve"> </v>
      </c>
      <c r="D70" s="113" t="str">
        <f>+IF(D$4=TRAITEMENT!$E70,TRAITEMENT!$C70," ")</f>
        <v xml:space="preserve"> </v>
      </c>
      <c r="E70" s="113" t="str">
        <f>+IF(E$4=TRAITEMENT!$E70,TRAITEMENT!$C70," ")</f>
        <v xml:space="preserve"> </v>
      </c>
      <c r="F70" s="113" t="str">
        <f>+IF(F$4=TRAITEMENT!$E70,TRAITEMENT!$C70," ")</f>
        <v xml:space="preserve"> </v>
      </c>
      <c r="G70" s="113" t="str">
        <f>+IF(G$4=TRAITEMENT!$E70,TRAITEMENT!$C70," ")</f>
        <v xml:space="preserve"> </v>
      </c>
    </row>
    <row r="71" spans="1:7" ht="17.25" thickBot="1">
      <c r="A71" s="123"/>
      <c r="B71" s="126"/>
      <c r="C71" s="113" t="str">
        <f>+IF(C$4=TRAITEMENT!$E71,TRAITEMENT!$C71," ")</f>
        <v xml:space="preserve"> </v>
      </c>
      <c r="D71" s="113" t="str">
        <f>+IF(D$4=TRAITEMENT!$E71,TRAITEMENT!$C71," ")</f>
        <v xml:space="preserve"> </v>
      </c>
      <c r="E71" s="113" t="str">
        <f>+IF(E$4=TRAITEMENT!$E71,TRAITEMENT!$C71," ")</f>
        <v xml:space="preserve"> </v>
      </c>
      <c r="F71" s="113" t="str">
        <f>+IF(F$4=TRAITEMENT!$E71,TRAITEMENT!$C71," ")</f>
        <v xml:space="preserve"> </v>
      </c>
      <c r="G71" s="113" t="str">
        <f>+IF(G$4=TRAITEMENT!$E71,TRAITEMENT!$C71," ")</f>
        <v xml:space="preserve"> </v>
      </c>
    </row>
    <row r="72" spans="1:7" ht="16.5" thickBot="1">
      <c r="A72" s="142" t="s">
        <v>274</v>
      </c>
      <c r="B72" s="59" t="s">
        <v>275</v>
      </c>
      <c r="C72" t="str">
        <f>+IF(C$4=DEPISTAGE!$E5,DEPISTAGE!$C5," ")</f>
        <v xml:space="preserve"> </v>
      </c>
      <c r="D72" t="str">
        <f>+IF(D$4=DEPISTAGE!$E5,DEPISTAGE!$C5," ")</f>
        <v xml:space="preserve"> </v>
      </c>
      <c r="E72" t="str">
        <f>+IF(E$4=DEPISTAGE!$E5,DEPISTAGE!$C5," ")</f>
        <v xml:space="preserve"> </v>
      </c>
      <c r="F72" t="str">
        <f>+IF(F$4=DEPISTAGE!$E5,DEPISTAGE!$C5," ")</f>
        <v xml:space="preserve"> </v>
      </c>
      <c r="G72" t="str">
        <f>+IF(G$4=DEPISTAGE!$E5,DEPISTAGE!$C5," ")</f>
        <v xml:space="preserve"> </v>
      </c>
    </row>
    <row r="73" spans="1:7">
      <c r="A73" s="143"/>
      <c r="B73" s="127" t="s">
        <v>280</v>
      </c>
      <c r="C73" t="str">
        <f>+IF(C$4=DEPISTAGE!$E6,DEPISTAGE!$C6," ")</f>
        <v xml:space="preserve"> </v>
      </c>
      <c r="D73" t="str">
        <f>+IF(D$4=DEPISTAGE!$E6,DEPISTAGE!$C6," ")</f>
        <v xml:space="preserve"> </v>
      </c>
      <c r="E73" t="str">
        <f>+IF(E$4=DEPISTAGE!$E6,DEPISTAGE!$C6," ")</f>
        <v xml:space="preserve"> </v>
      </c>
      <c r="F73" t="str">
        <f>+IF(F$4=DEPISTAGE!$E6,DEPISTAGE!$C6," ")</f>
        <v xml:space="preserve"> </v>
      </c>
      <c r="G73" t="str">
        <f>+IF(G$4=DEPISTAGE!$E6,DEPISTAGE!$C6," ")</f>
        <v xml:space="preserve"> </v>
      </c>
    </row>
    <row r="74" spans="1:7">
      <c r="A74" s="143"/>
      <c r="B74" s="125"/>
      <c r="C74" t="str">
        <f>+IF(C$4=DEPISTAGE!$E7,DEPISTAGE!$C7," ")</f>
        <v xml:space="preserve"> </v>
      </c>
      <c r="D74" t="str">
        <f>+IF(D$4=DEPISTAGE!$E7,DEPISTAGE!$C7," ")</f>
        <v xml:space="preserve"> </v>
      </c>
      <c r="E74" t="str">
        <f>+IF(E$4=DEPISTAGE!$E7,DEPISTAGE!$C7," ")</f>
        <v xml:space="preserve"> </v>
      </c>
      <c r="F74" t="str">
        <f>+IF(F$4=DEPISTAGE!$E7,DEPISTAGE!$C7," ")</f>
        <v xml:space="preserve"> </v>
      </c>
      <c r="G74" t="str">
        <f>+IF(G$4=DEPISTAGE!$E7,DEPISTAGE!$C7," ")</f>
        <v xml:space="preserve"> </v>
      </c>
    </row>
    <row r="75" spans="1:7">
      <c r="A75" s="143"/>
      <c r="B75" s="125"/>
      <c r="C75" t="str">
        <f>+IF(C$4=DEPISTAGE!$E8,DEPISTAGE!$C8," ")</f>
        <v xml:space="preserve"> </v>
      </c>
      <c r="D75" t="str">
        <f>+IF(D$4=DEPISTAGE!$E8,DEPISTAGE!$C8," ")</f>
        <v xml:space="preserve"> </v>
      </c>
      <c r="E75" t="str">
        <f>+IF(E$4=DEPISTAGE!$E8,DEPISTAGE!$C8," ")</f>
        <v xml:space="preserve"> </v>
      </c>
      <c r="F75" t="str">
        <f>+IF(F$4=DEPISTAGE!$E8,DEPISTAGE!$C8," ")</f>
        <v xml:space="preserve"> </v>
      </c>
      <c r="G75" t="str">
        <f>+IF(G$4=DEPISTAGE!$E8,DEPISTAGE!$C8," ")</f>
        <v xml:space="preserve"> </v>
      </c>
    </row>
    <row r="76" spans="1:7">
      <c r="A76" s="143"/>
      <c r="B76" s="125"/>
      <c r="C76" t="str">
        <f>+IF(C$4=DEPISTAGE!$E9,DEPISTAGE!$C9," ")</f>
        <v xml:space="preserve"> </v>
      </c>
      <c r="D76" t="str">
        <f>+IF(D$4=DEPISTAGE!$E9,DEPISTAGE!$C9," ")</f>
        <v xml:space="preserve"> </v>
      </c>
      <c r="E76" t="str">
        <f>+IF(E$4=DEPISTAGE!$E9,DEPISTAGE!$C9," ")</f>
        <v xml:space="preserve"> </v>
      </c>
      <c r="F76" t="str">
        <f>+IF(F$4=DEPISTAGE!$E9,DEPISTAGE!$C9," ")</f>
        <v xml:space="preserve"> </v>
      </c>
      <c r="G76" t="str">
        <f>+IF(G$4=DEPISTAGE!$E9,DEPISTAGE!$C9," ")</f>
        <v xml:space="preserve"> </v>
      </c>
    </row>
    <row r="77" spans="1:7">
      <c r="A77" s="143"/>
      <c r="B77" s="125"/>
      <c r="C77" t="str">
        <f>+IF(C$4=DEPISTAGE!$E10,DEPISTAGE!$C10," ")</f>
        <v xml:space="preserve"> </v>
      </c>
      <c r="D77" t="str">
        <f>+IF(D$4=DEPISTAGE!$E10,DEPISTAGE!$C10," ")</f>
        <v xml:space="preserve"> </v>
      </c>
      <c r="E77" t="str">
        <f>+IF(E$4=DEPISTAGE!$E10,DEPISTAGE!$C10," ")</f>
        <v xml:space="preserve"> </v>
      </c>
      <c r="F77" t="str">
        <f>+IF(F$4=DEPISTAGE!$E10,DEPISTAGE!$C10," ")</f>
        <v xml:space="preserve"> </v>
      </c>
      <c r="G77" t="str">
        <f>+IF(G$4=DEPISTAGE!$E10,DEPISTAGE!$C10," ")</f>
        <v xml:space="preserve"> </v>
      </c>
    </row>
    <row r="78" spans="1:7">
      <c r="A78" s="143"/>
      <c r="B78" s="125"/>
      <c r="C78" t="str">
        <f>+IF(C$4=DEPISTAGE!$E11,DEPISTAGE!$C11," ")</f>
        <v xml:space="preserve"> </v>
      </c>
      <c r="D78" t="str">
        <f>+IF(D$4=DEPISTAGE!$E11,DEPISTAGE!$C11," ")</f>
        <v xml:space="preserve"> </v>
      </c>
      <c r="E78" t="str">
        <f>+IF(E$4=DEPISTAGE!$E11,DEPISTAGE!$C11," ")</f>
        <v xml:space="preserve"> </v>
      </c>
      <c r="F78" t="str">
        <f>+IF(F$4=DEPISTAGE!$E11,DEPISTAGE!$C11," ")</f>
        <v xml:space="preserve"> </v>
      </c>
      <c r="G78" t="str">
        <f>+IF(G$4=DEPISTAGE!$E11,DEPISTAGE!$C11," ")</f>
        <v xml:space="preserve"> </v>
      </c>
    </row>
    <row r="79" spans="1:7">
      <c r="A79" s="143"/>
      <c r="B79" s="125"/>
      <c r="C79" t="str">
        <f>+IF(C$4=DEPISTAGE!$E12,DEPISTAGE!$C12," ")</f>
        <v xml:space="preserve"> </v>
      </c>
      <c r="D79" t="str">
        <f>+IF(D$4=DEPISTAGE!$E12,DEPISTAGE!$C12," ")</f>
        <v xml:space="preserve"> </v>
      </c>
      <c r="E79" t="str">
        <f>+IF(E$4=DEPISTAGE!$E12,DEPISTAGE!$C12," ")</f>
        <v xml:space="preserve"> </v>
      </c>
      <c r="F79" t="str">
        <f>+IF(F$4=DEPISTAGE!$E12,DEPISTAGE!$C12," ")</f>
        <v xml:space="preserve"> </v>
      </c>
      <c r="G79" t="str">
        <f>+IF(G$4=DEPISTAGE!$E12,DEPISTAGE!$C12," ")</f>
        <v xml:space="preserve"> </v>
      </c>
    </row>
    <row r="80" spans="1:7">
      <c r="A80" s="143"/>
      <c r="B80" s="125"/>
      <c r="C80" t="str">
        <f>+IF(C$4=DEPISTAGE!$E13,DEPISTAGE!$C13," ")</f>
        <v xml:space="preserve"> </v>
      </c>
      <c r="D80" t="str">
        <f>+IF(D$4=DEPISTAGE!$E13,DEPISTAGE!$C13," ")</f>
        <v xml:space="preserve"> </v>
      </c>
      <c r="E80" t="str">
        <f>+IF(E$4=DEPISTAGE!$E13,DEPISTAGE!$C13," ")</f>
        <v xml:space="preserve"> </v>
      </c>
      <c r="F80" t="str">
        <f>+IF(F$4=DEPISTAGE!$E13,DEPISTAGE!$C13," ")</f>
        <v xml:space="preserve"> </v>
      </c>
      <c r="G80" t="str">
        <f>+IF(G$4=DEPISTAGE!$E13,DEPISTAGE!$C13," ")</f>
        <v xml:space="preserve"> </v>
      </c>
    </row>
    <row r="81" spans="1:7">
      <c r="A81" s="143"/>
      <c r="B81" s="125"/>
      <c r="C81" t="str">
        <f>+IF(C$4=DEPISTAGE!$E14,DEPISTAGE!$C14," ")</f>
        <v xml:space="preserve"> </v>
      </c>
      <c r="D81" t="str">
        <f>+IF(D$4=DEPISTAGE!$E14,DEPISTAGE!$C14," ")</f>
        <v xml:space="preserve"> </v>
      </c>
      <c r="E81" t="str">
        <f>+IF(E$4=DEPISTAGE!$E14,DEPISTAGE!$C14," ")</f>
        <v xml:space="preserve"> </v>
      </c>
      <c r="F81" t="str">
        <f>+IF(F$4=DEPISTAGE!$E14,DEPISTAGE!$C14," ")</f>
        <v xml:space="preserve"> </v>
      </c>
      <c r="G81" t="str">
        <f>+IF(G$4=DEPISTAGE!$E14,DEPISTAGE!$C14," ")</f>
        <v xml:space="preserve"> </v>
      </c>
    </row>
    <row r="82" spans="1:7">
      <c r="A82" s="143"/>
      <c r="B82" s="125"/>
      <c r="C82" t="str">
        <f>+IF(C$4=DEPISTAGE!$E15,DEPISTAGE!$C15," ")</f>
        <v xml:space="preserve"> </v>
      </c>
      <c r="D82" t="str">
        <f>+IF(D$4=DEPISTAGE!$E15,DEPISTAGE!$C15," ")</f>
        <v xml:space="preserve"> </v>
      </c>
      <c r="E82" t="str">
        <f>+IF(E$4=DEPISTAGE!$E15,DEPISTAGE!$C15," ")</f>
        <v xml:space="preserve"> </v>
      </c>
      <c r="F82" t="str">
        <f>+IF(F$4=DEPISTAGE!$E15,DEPISTAGE!$C15," ")</f>
        <v xml:space="preserve"> </v>
      </c>
      <c r="G82" t="str">
        <f>+IF(G$4=DEPISTAGE!$E15,DEPISTAGE!$C15," ")</f>
        <v xml:space="preserve"> </v>
      </c>
    </row>
    <row r="83" spans="1:7">
      <c r="A83" s="143"/>
      <c r="B83" s="125"/>
      <c r="C83" t="str">
        <f>+IF(C$4=DEPISTAGE!$E16,DEPISTAGE!$C16," ")</f>
        <v xml:space="preserve"> </v>
      </c>
      <c r="D83" t="str">
        <f>+IF(D$4=DEPISTAGE!$E16,DEPISTAGE!$C16," ")</f>
        <v xml:space="preserve"> </v>
      </c>
      <c r="E83" t="str">
        <f>+IF(E$4=DEPISTAGE!$E16,DEPISTAGE!$C16," ")</f>
        <v xml:space="preserve"> </v>
      </c>
      <c r="F83" t="str">
        <f>+IF(F$4=DEPISTAGE!$E16,DEPISTAGE!$C16," ")</f>
        <v xml:space="preserve"> </v>
      </c>
      <c r="G83" t="str">
        <f>+IF(G$4=DEPISTAGE!$E16,DEPISTAGE!$C16," ")</f>
        <v xml:space="preserve"> </v>
      </c>
    </row>
    <row r="84" spans="1:7">
      <c r="A84" s="143"/>
      <c r="B84" s="125"/>
      <c r="C84" t="str">
        <f>+IF(C$4=DEPISTAGE!$E17,DEPISTAGE!$C17," ")</f>
        <v xml:space="preserve"> </v>
      </c>
      <c r="D84" t="str">
        <f>+IF(D$4=DEPISTAGE!$E17,DEPISTAGE!$C17," ")</f>
        <v xml:space="preserve"> </v>
      </c>
      <c r="E84" t="str">
        <f>+IF(E$4=DEPISTAGE!$E17,DEPISTAGE!$C17," ")</f>
        <v xml:space="preserve"> </v>
      </c>
      <c r="F84" t="str">
        <f>+IF(F$4=DEPISTAGE!$E17,DEPISTAGE!$C17," ")</f>
        <v xml:space="preserve"> </v>
      </c>
      <c r="G84" t="str">
        <f>+IF(G$4=DEPISTAGE!$E17,DEPISTAGE!$C17," ")</f>
        <v xml:space="preserve"> </v>
      </c>
    </row>
    <row r="85" spans="1:7">
      <c r="A85" s="143"/>
      <c r="B85" s="125"/>
      <c r="C85" t="str">
        <f>+IF(C$4=DEPISTAGE!$E18,DEPISTAGE!$C18," ")</f>
        <v xml:space="preserve"> </v>
      </c>
      <c r="D85" t="str">
        <f>+IF(D$4=DEPISTAGE!$E18,DEPISTAGE!$C18," ")</f>
        <v xml:space="preserve"> </v>
      </c>
      <c r="E85" t="str">
        <f>+IF(E$4=DEPISTAGE!$E18,DEPISTAGE!$C18," ")</f>
        <v xml:space="preserve"> </v>
      </c>
      <c r="F85" t="str">
        <f>+IF(F$4=DEPISTAGE!$E18,DEPISTAGE!$C18," ")</f>
        <v xml:space="preserve"> </v>
      </c>
      <c r="G85" t="str">
        <f>+IF(G$4=DEPISTAGE!$E18,DEPISTAGE!$C18," ")</f>
        <v xml:space="preserve"> </v>
      </c>
    </row>
    <row r="86" spans="1:7">
      <c r="A86" s="143"/>
      <c r="B86" s="125"/>
      <c r="C86" t="str">
        <f>+IF(C$4=DEPISTAGE!$E19,DEPISTAGE!$C19," ")</f>
        <v xml:space="preserve"> </v>
      </c>
      <c r="D86" t="str">
        <f>+IF(D$4=DEPISTAGE!$E19,DEPISTAGE!$C19," ")</f>
        <v xml:space="preserve"> </v>
      </c>
      <c r="E86" t="str">
        <f>+IF(E$4=DEPISTAGE!$E19,DEPISTAGE!$C19," ")</f>
        <v xml:space="preserve"> </v>
      </c>
      <c r="F86" t="str">
        <f>+IF(F$4=DEPISTAGE!$E19,DEPISTAGE!$C19," ")</f>
        <v xml:space="preserve"> </v>
      </c>
      <c r="G86" t="str">
        <f>+IF(G$4=DEPISTAGE!$E19,DEPISTAGE!$C19," ")</f>
        <v xml:space="preserve"> </v>
      </c>
    </row>
    <row r="87" spans="1:7">
      <c r="A87" s="143"/>
      <c r="B87" s="125"/>
      <c r="C87" t="str">
        <f>+IF(C$4=DEPISTAGE!$E20,DEPISTAGE!$C20," ")</f>
        <v xml:space="preserve"> </v>
      </c>
      <c r="D87" t="str">
        <f>+IF(D$4=DEPISTAGE!$E20,DEPISTAGE!$C20," ")</f>
        <v xml:space="preserve"> </v>
      </c>
      <c r="E87" t="str">
        <f>+IF(E$4=DEPISTAGE!$E20,DEPISTAGE!$C20," ")</f>
        <v xml:space="preserve"> </v>
      </c>
      <c r="F87" t="str">
        <f>+IF(F$4=DEPISTAGE!$E20,DEPISTAGE!$C20," ")</f>
        <v xml:space="preserve"> </v>
      </c>
      <c r="G87" t="str">
        <f>+IF(G$4=DEPISTAGE!$E20,DEPISTAGE!$C20," ")</f>
        <v xml:space="preserve"> </v>
      </c>
    </row>
    <row r="88" spans="1:7">
      <c r="A88" s="143"/>
      <c r="B88" s="125"/>
      <c r="C88" t="str">
        <f>+IF(C$4=DEPISTAGE!$E21,DEPISTAGE!$C21," ")</f>
        <v xml:space="preserve"> </v>
      </c>
      <c r="D88" t="str">
        <f>+IF(D$4=DEPISTAGE!$E21,DEPISTAGE!$C21," ")</f>
        <v xml:space="preserve"> </v>
      </c>
      <c r="E88" t="str">
        <f>+IF(E$4=DEPISTAGE!$E21,DEPISTAGE!$C21," ")</f>
        <v xml:space="preserve"> </v>
      </c>
      <c r="F88" t="str">
        <f>+IF(F$4=DEPISTAGE!$E21,DEPISTAGE!$C21," ")</f>
        <v xml:space="preserve"> </v>
      </c>
      <c r="G88" t="str">
        <f>+IF(G$4=DEPISTAGE!$E21,DEPISTAGE!$C21," ")</f>
        <v xml:space="preserve"> </v>
      </c>
    </row>
    <row r="89" spans="1:7">
      <c r="A89" s="143"/>
      <c r="B89" s="125"/>
      <c r="C89" t="str">
        <f>+IF(C$4=DEPISTAGE!$E22,DEPISTAGE!$C22," ")</f>
        <v xml:space="preserve"> </v>
      </c>
      <c r="D89" t="str">
        <f>+IF(D$4=DEPISTAGE!$E22,DEPISTAGE!$C22," ")</f>
        <v xml:space="preserve"> </v>
      </c>
      <c r="E89" t="str">
        <f>+IF(E$4=DEPISTAGE!$E22,DEPISTAGE!$C22," ")</f>
        <v xml:space="preserve"> </v>
      </c>
      <c r="F89" t="str">
        <f>+IF(F$4=DEPISTAGE!$E22,DEPISTAGE!$C22," ")</f>
        <v xml:space="preserve"> </v>
      </c>
      <c r="G89" t="str">
        <f>+IF(G$4=DEPISTAGE!$E22,DEPISTAGE!$C22," ")</f>
        <v xml:space="preserve"> </v>
      </c>
    </row>
    <row r="90" spans="1:7">
      <c r="A90" s="143"/>
      <c r="B90" s="125"/>
      <c r="C90" t="str">
        <f>+IF(C$4=DEPISTAGE!$E23,DEPISTAGE!$C23," ")</f>
        <v xml:space="preserve"> </v>
      </c>
      <c r="D90" t="str">
        <f>+IF(D$4=DEPISTAGE!$E23,DEPISTAGE!$C23," ")</f>
        <v xml:space="preserve"> </v>
      </c>
      <c r="E90" t="str">
        <f>+IF(E$4=DEPISTAGE!$E23,DEPISTAGE!$C23," ")</f>
        <v xml:space="preserve"> </v>
      </c>
      <c r="F90" t="str">
        <f>+IF(F$4=DEPISTAGE!$E23,DEPISTAGE!$C23," ")</f>
        <v xml:space="preserve"> </v>
      </c>
      <c r="G90" t="str">
        <f>+IF(G$4=DEPISTAGE!$E23,DEPISTAGE!$C23," ")</f>
        <v xml:space="preserve"> </v>
      </c>
    </row>
    <row r="91" spans="1:7">
      <c r="A91" s="143"/>
      <c r="B91" s="125"/>
      <c r="C91" t="str">
        <f>+IF(C$4=DEPISTAGE!$E24,DEPISTAGE!$C24," ")</f>
        <v xml:space="preserve"> </v>
      </c>
      <c r="D91" t="str">
        <f>+IF(D$4=DEPISTAGE!$E24,DEPISTAGE!$C24," ")</f>
        <v xml:space="preserve"> </v>
      </c>
      <c r="E91" t="str">
        <f>+IF(E$4=DEPISTAGE!$E24,DEPISTAGE!$C24," ")</f>
        <v xml:space="preserve"> </v>
      </c>
      <c r="F91" t="str">
        <f>+IF(F$4=DEPISTAGE!$E24,DEPISTAGE!$C24," ")</f>
        <v xml:space="preserve"> </v>
      </c>
      <c r="G91" t="str">
        <f>+IF(G$4=DEPISTAGE!$E24,DEPISTAGE!$C24," ")</f>
        <v xml:space="preserve"> </v>
      </c>
    </row>
    <row r="92" spans="1:7">
      <c r="A92" s="143"/>
      <c r="B92" s="125"/>
      <c r="C92" t="str">
        <f>+IF(C$4=DEPISTAGE!$E25,DEPISTAGE!$C25," ")</f>
        <v xml:space="preserve"> </v>
      </c>
      <c r="D92" t="str">
        <f>+IF(D$4=DEPISTAGE!$E25,DEPISTAGE!$C25," ")</f>
        <v xml:space="preserve"> </v>
      </c>
      <c r="E92" t="str">
        <f>+IF(E$4=DEPISTAGE!$E25,DEPISTAGE!$C25," ")</f>
        <v xml:space="preserve"> </v>
      </c>
      <c r="F92" t="str">
        <f>+IF(F$4=DEPISTAGE!$E25,DEPISTAGE!$C25," ")</f>
        <v xml:space="preserve"> </v>
      </c>
      <c r="G92" t="str">
        <f>+IF(G$4=DEPISTAGE!$E25,DEPISTAGE!$C25," ")</f>
        <v xml:space="preserve"> </v>
      </c>
    </row>
    <row r="93" spans="1:7">
      <c r="A93" s="143"/>
      <c r="B93" s="125"/>
      <c r="C93" t="str">
        <f>+IF(C$4=DEPISTAGE!$E26,DEPISTAGE!$C26," ")</f>
        <v xml:space="preserve"> </v>
      </c>
      <c r="D93" t="str">
        <f>+IF(D$4=DEPISTAGE!$E26,DEPISTAGE!$C26," ")</f>
        <v xml:space="preserve"> </v>
      </c>
      <c r="E93" t="str">
        <f>+IF(E$4=DEPISTAGE!$E26,DEPISTAGE!$C26," ")</f>
        <v xml:space="preserve"> </v>
      </c>
      <c r="F93" t="str">
        <f>+IF(F$4=DEPISTAGE!$E26,DEPISTAGE!$C26," ")</f>
        <v xml:space="preserve"> </v>
      </c>
      <c r="G93" t="str">
        <f>+IF(G$4=DEPISTAGE!$E26,DEPISTAGE!$C26," ")</f>
        <v xml:space="preserve"> </v>
      </c>
    </row>
    <row r="94" spans="1:7" ht="16.5" thickBot="1">
      <c r="A94" s="143"/>
      <c r="B94" s="126"/>
      <c r="C94" t="str">
        <f>+IF(C$4=DEPISTAGE!$E27,DEPISTAGE!$C27," ")</f>
        <v xml:space="preserve"> </v>
      </c>
      <c r="D94" t="str">
        <f>+IF(D$4=DEPISTAGE!$E27,DEPISTAGE!$C27," ")</f>
        <v xml:space="preserve"> </v>
      </c>
      <c r="E94" t="str">
        <f>+IF(E$4=DEPISTAGE!$E27,DEPISTAGE!$C27," ")</f>
        <v xml:space="preserve"> </v>
      </c>
      <c r="F94" t="str">
        <f>+IF(F$4=DEPISTAGE!$E27,DEPISTAGE!$C27," ")</f>
        <v xml:space="preserve"> </v>
      </c>
      <c r="G94" t="str">
        <f>+IF(G$4=DEPISTAGE!$E27,DEPISTAGE!$C27," ")</f>
        <v xml:space="preserve"> </v>
      </c>
    </row>
    <row r="95" spans="1:7">
      <c r="A95" s="143"/>
      <c r="B95" s="127" t="s">
        <v>336</v>
      </c>
      <c r="C95" t="str">
        <f>+IF(C$4=DEPISTAGE!$E28,DEPISTAGE!$C28," ")</f>
        <v xml:space="preserve"> </v>
      </c>
      <c r="D95" t="str">
        <f>+IF(D$4=DEPISTAGE!$E28,DEPISTAGE!$C28," ")</f>
        <v xml:space="preserve"> </v>
      </c>
      <c r="E95" t="str">
        <f>+IF(E$4=DEPISTAGE!$E28,DEPISTAGE!$C28," ")</f>
        <v xml:space="preserve"> </v>
      </c>
      <c r="F95" t="str">
        <f>+IF(F$4=DEPISTAGE!$E28,DEPISTAGE!$C28," ")</f>
        <v xml:space="preserve"> </v>
      </c>
      <c r="G95" t="str">
        <f>+IF(G$4=DEPISTAGE!$E28,DEPISTAGE!$C28," ")</f>
        <v xml:space="preserve"> </v>
      </c>
    </row>
    <row r="96" spans="1:7">
      <c r="A96" s="143"/>
      <c r="B96" s="125"/>
      <c r="C96" t="str">
        <f>+IF(C$4=DEPISTAGE!$E29,DEPISTAGE!$C29," ")</f>
        <v xml:space="preserve"> </v>
      </c>
      <c r="D96" t="str">
        <f>+IF(D$4=DEPISTAGE!$E29,DEPISTAGE!$C29," ")</f>
        <v xml:space="preserve"> </v>
      </c>
      <c r="E96" t="str">
        <f>+IF(E$4=DEPISTAGE!$E29,DEPISTAGE!$C29," ")</f>
        <v xml:space="preserve"> </v>
      </c>
      <c r="F96" t="str">
        <f>+IF(F$4=DEPISTAGE!$E29,DEPISTAGE!$C29," ")</f>
        <v xml:space="preserve"> </v>
      </c>
      <c r="G96" t="str">
        <f>+IF(G$4=DEPISTAGE!$E29,DEPISTAGE!$C29," ")</f>
        <v xml:space="preserve"> </v>
      </c>
    </row>
    <row r="97" spans="1:7">
      <c r="A97" s="143"/>
      <c r="B97" s="125"/>
      <c r="C97" t="str">
        <f>+IF(C$4=DEPISTAGE!$E30,DEPISTAGE!$C30," ")</f>
        <v xml:space="preserve"> </v>
      </c>
      <c r="D97" t="str">
        <f>+IF(D$4=DEPISTAGE!$E30,DEPISTAGE!$C30," ")</f>
        <v xml:space="preserve"> </v>
      </c>
      <c r="E97" t="str">
        <f>+IF(E$4=DEPISTAGE!$E30,DEPISTAGE!$C30," ")</f>
        <v xml:space="preserve"> </v>
      </c>
      <c r="F97" t="str">
        <f>+IF(F$4=DEPISTAGE!$E30,DEPISTAGE!$C30," ")</f>
        <v xml:space="preserve"> </v>
      </c>
      <c r="G97" t="str">
        <f>+IF(G$4=DEPISTAGE!$E30,DEPISTAGE!$C30," ")</f>
        <v xml:space="preserve"> </v>
      </c>
    </row>
    <row r="98" spans="1:7">
      <c r="A98" s="143"/>
      <c r="B98" s="125"/>
      <c r="C98" t="str">
        <f>+IF(C$4=DEPISTAGE!$E31,DEPISTAGE!$C31," ")</f>
        <v xml:space="preserve"> </v>
      </c>
      <c r="D98" t="str">
        <f>+IF(D$4=DEPISTAGE!$E31,DEPISTAGE!$C31," ")</f>
        <v xml:space="preserve"> </v>
      </c>
      <c r="E98" t="str">
        <f>+IF(E$4=DEPISTAGE!$E31,DEPISTAGE!$C31," ")</f>
        <v xml:space="preserve"> </v>
      </c>
      <c r="F98" t="str">
        <f>+IF(F$4=DEPISTAGE!$E31,DEPISTAGE!$C31," ")</f>
        <v xml:space="preserve"> </v>
      </c>
      <c r="G98" t="str">
        <f>+IF(G$4=DEPISTAGE!$E31,DEPISTAGE!$C31," ")</f>
        <v xml:space="preserve"> </v>
      </c>
    </row>
    <row r="99" spans="1:7">
      <c r="A99" s="143"/>
      <c r="B99" s="125"/>
      <c r="C99" t="str">
        <f>+IF(C$4=DEPISTAGE!$E32,DEPISTAGE!$C32," ")</f>
        <v xml:space="preserve"> </v>
      </c>
      <c r="D99" t="str">
        <f>+IF(D$4=DEPISTAGE!$E32,DEPISTAGE!$C32," ")</f>
        <v xml:space="preserve"> </v>
      </c>
      <c r="E99" t="str">
        <f>+IF(E$4=DEPISTAGE!$E32,DEPISTAGE!$C32," ")</f>
        <v xml:space="preserve"> </v>
      </c>
      <c r="F99" t="str">
        <f>+IF(F$4=DEPISTAGE!$E32,DEPISTAGE!$C32," ")</f>
        <v xml:space="preserve"> </v>
      </c>
      <c r="G99" t="str">
        <f>+IF(G$4=DEPISTAGE!$E32,DEPISTAGE!$C32," ")</f>
        <v xml:space="preserve"> </v>
      </c>
    </row>
    <row r="100" spans="1:7">
      <c r="A100" s="143"/>
      <c r="B100" s="125"/>
      <c r="C100" t="str">
        <f>+IF(C$4=DEPISTAGE!$E33,DEPISTAGE!$C33," ")</f>
        <v xml:space="preserve"> </v>
      </c>
      <c r="D100" t="str">
        <f>+IF(D$4=DEPISTAGE!$E33,DEPISTAGE!$C33," ")</f>
        <v xml:space="preserve"> </v>
      </c>
      <c r="E100" t="str">
        <f>+IF(E$4=DEPISTAGE!$E33,DEPISTAGE!$C33," ")</f>
        <v xml:space="preserve"> </v>
      </c>
      <c r="F100" t="str">
        <f>+IF(F$4=DEPISTAGE!$E33,DEPISTAGE!$C33," ")</f>
        <v xml:space="preserve"> </v>
      </c>
      <c r="G100" t="str">
        <f>+IF(G$4=DEPISTAGE!$E33,DEPISTAGE!$C33," ")</f>
        <v xml:space="preserve"> </v>
      </c>
    </row>
    <row r="101" spans="1:7">
      <c r="A101" s="143"/>
      <c r="B101" s="125"/>
      <c r="C101" t="str">
        <f>+IF(C$4=DEPISTAGE!$E34,DEPISTAGE!$C34," ")</f>
        <v xml:space="preserve"> </v>
      </c>
      <c r="D101" t="str">
        <f>+IF(D$4=DEPISTAGE!$E34,DEPISTAGE!$C34," ")</f>
        <v xml:space="preserve"> </v>
      </c>
      <c r="E101" t="str">
        <f>+IF(E$4=DEPISTAGE!$E34,DEPISTAGE!$C34," ")</f>
        <v xml:space="preserve"> </v>
      </c>
      <c r="F101" t="str">
        <f>+IF(F$4=DEPISTAGE!$E34,DEPISTAGE!$C34," ")</f>
        <v xml:space="preserve"> </v>
      </c>
      <c r="G101" t="str">
        <f>+IF(G$4=DEPISTAGE!$E34,DEPISTAGE!$C34," ")</f>
        <v xml:space="preserve"> </v>
      </c>
    </row>
    <row r="102" spans="1:7">
      <c r="A102" s="143"/>
      <c r="B102" s="125"/>
      <c r="C102" t="str">
        <f>+IF(C$4=DEPISTAGE!$E35,DEPISTAGE!$C35," ")</f>
        <v xml:space="preserve"> </v>
      </c>
      <c r="D102" t="str">
        <f>+IF(D$4=DEPISTAGE!$E35,DEPISTAGE!$C35," ")</f>
        <v xml:space="preserve"> </v>
      </c>
      <c r="E102" t="str">
        <f>+IF(E$4=DEPISTAGE!$E35,DEPISTAGE!$C35," ")</f>
        <v xml:space="preserve"> </v>
      </c>
      <c r="F102" t="str">
        <f>+IF(F$4=DEPISTAGE!$E35,DEPISTAGE!$C35," ")</f>
        <v xml:space="preserve"> </v>
      </c>
      <c r="G102" t="str">
        <f>+IF(G$4=DEPISTAGE!$E35,DEPISTAGE!$C35," ")</f>
        <v xml:space="preserve"> </v>
      </c>
    </row>
    <row r="103" spans="1:7">
      <c r="A103" s="143"/>
      <c r="B103" s="125"/>
      <c r="C103" t="str">
        <f>+IF(C$4=DEPISTAGE!$E36,DEPISTAGE!$C36," ")</f>
        <v xml:space="preserve"> </v>
      </c>
      <c r="D103" t="str">
        <f>+IF(D$4=DEPISTAGE!$E36,DEPISTAGE!$C36," ")</f>
        <v xml:space="preserve"> </v>
      </c>
      <c r="E103" t="str">
        <f>+IF(E$4=DEPISTAGE!$E36,DEPISTAGE!$C36," ")</f>
        <v xml:space="preserve"> </v>
      </c>
      <c r="F103" t="str">
        <f>+IF(F$4=DEPISTAGE!$E36,DEPISTAGE!$C36," ")</f>
        <v xml:space="preserve"> </v>
      </c>
      <c r="G103" t="str">
        <f>+IF(G$4=DEPISTAGE!$E36,DEPISTAGE!$C36," ")</f>
        <v xml:space="preserve"> </v>
      </c>
    </row>
    <row r="104" spans="1:7">
      <c r="A104" s="143"/>
      <c r="B104" s="125"/>
      <c r="C104" t="str">
        <f>+IF(C$4=DEPISTAGE!$E37,DEPISTAGE!$C37," ")</f>
        <v xml:space="preserve"> </v>
      </c>
      <c r="D104" t="str">
        <f>+IF(D$4=DEPISTAGE!$E37,DEPISTAGE!$C37," ")</f>
        <v xml:space="preserve"> </v>
      </c>
      <c r="E104" t="str">
        <f>+IF(E$4=DEPISTAGE!$E37,DEPISTAGE!$C37," ")</f>
        <v xml:space="preserve"> </v>
      </c>
      <c r="F104" t="str">
        <f>+IF(F$4=DEPISTAGE!$E37,DEPISTAGE!$C37," ")</f>
        <v xml:space="preserve"> </v>
      </c>
      <c r="G104" t="str">
        <f>+IF(G$4=DEPISTAGE!$E37,DEPISTAGE!$C37," ")</f>
        <v xml:space="preserve"> </v>
      </c>
    </row>
    <row r="105" spans="1:7">
      <c r="A105" s="143"/>
      <c r="B105" s="125"/>
      <c r="C105" t="str">
        <f>+IF(C$4=DEPISTAGE!$E38,DEPISTAGE!$C38," ")</f>
        <v xml:space="preserve"> </v>
      </c>
      <c r="D105" t="str">
        <f>+IF(D$4=DEPISTAGE!$E38,DEPISTAGE!$C38," ")</f>
        <v xml:space="preserve"> </v>
      </c>
      <c r="E105" t="str">
        <f>+IF(E$4=DEPISTAGE!$E38,DEPISTAGE!$C38," ")</f>
        <v xml:space="preserve"> </v>
      </c>
      <c r="F105" t="str">
        <f>+IF(F$4=DEPISTAGE!$E38,DEPISTAGE!$C38," ")</f>
        <v xml:space="preserve"> </v>
      </c>
      <c r="G105" t="str">
        <f>+IF(G$4=DEPISTAGE!$E38,DEPISTAGE!$C38," ")</f>
        <v xml:space="preserve"> </v>
      </c>
    </row>
    <row r="106" spans="1:7">
      <c r="A106" s="143"/>
      <c r="B106" s="125"/>
      <c r="C106" t="str">
        <f>+IF(C$4=DEPISTAGE!$E39,DEPISTAGE!$C39," ")</f>
        <v xml:space="preserve"> </v>
      </c>
      <c r="D106" t="str">
        <f>+IF(D$4=DEPISTAGE!$E39,DEPISTAGE!$C39," ")</f>
        <v xml:space="preserve"> </v>
      </c>
      <c r="E106" t="str">
        <f>+IF(E$4=DEPISTAGE!$E39,DEPISTAGE!$C39," ")</f>
        <v xml:space="preserve"> </v>
      </c>
      <c r="F106" t="str">
        <f>+IF(F$4=DEPISTAGE!$E39,DEPISTAGE!$C39," ")</f>
        <v xml:space="preserve"> </v>
      </c>
      <c r="G106" t="str">
        <f>+IF(G$4=DEPISTAGE!$E39,DEPISTAGE!$C39," ")</f>
        <v xml:space="preserve"> </v>
      </c>
    </row>
    <row r="107" spans="1:7" ht="16.5" thickBot="1">
      <c r="A107" s="143"/>
      <c r="B107" s="126"/>
      <c r="C107" t="str">
        <f>+IF(C$4=DEPISTAGE!$E40,DEPISTAGE!$C40," ")</f>
        <v xml:space="preserve"> </v>
      </c>
      <c r="D107" t="str">
        <f>+IF(D$4=DEPISTAGE!$E40,DEPISTAGE!$C40," ")</f>
        <v xml:space="preserve"> </v>
      </c>
      <c r="E107" t="str">
        <f>+IF(E$4=DEPISTAGE!$E40,DEPISTAGE!$C40," ")</f>
        <v xml:space="preserve"> </v>
      </c>
      <c r="F107" t="str">
        <f>+IF(F$4=DEPISTAGE!$E40,DEPISTAGE!$C40," ")</f>
        <v xml:space="preserve"> </v>
      </c>
      <c r="G107" t="str">
        <f>+IF(G$4=DEPISTAGE!$E40,DEPISTAGE!$C40," ")</f>
        <v xml:space="preserve"> </v>
      </c>
    </row>
    <row r="108" spans="1:7">
      <c r="A108" s="143"/>
      <c r="B108" s="127" t="s">
        <v>356</v>
      </c>
      <c r="C108" t="str">
        <f>+IF(C$4=DEPISTAGE!$E41,DEPISTAGE!$C41," ")</f>
        <v xml:space="preserve"> </v>
      </c>
      <c r="D108" t="str">
        <f>+IF(D$4=DEPISTAGE!$E41,DEPISTAGE!$C41," ")</f>
        <v xml:space="preserve"> </v>
      </c>
      <c r="E108" t="str">
        <f>+IF(E$4=DEPISTAGE!$E41,DEPISTAGE!$C41," ")</f>
        <v xml:space="preserve"> </v>
      </c>
      <c r="F108" t="str">
        <f>+IF(F$4=DEPISTAGE!$E41,DEPISTAGE!$C41," ")</f>
        <v xml:space="preserve"> </v>
      </c>
      <c r="G108" t="str">
        <f>+IF(G$4=DEPISTAGE!$E41,DEPISTAGE!$C41," ")</f>
        <v xml:space="preserve"> </v>
      </c>
    </row>
    <row r="109" spans="1:7">
      <c r="A109" s="143"/>
      <c r="B109" s="125"/>
      <c r="C109" t="str">
        <f>+IF(C$4=DEPISTAGE!$E42,DEPISTAGE!$C42," ")</f>
        <v xml:space="preserve"> </v>
      </c>
      <c r="D109" t="str">
        <f>+IF(D$4=DEPISTAGE!$E42,DEPISTAGE!$C42," ")</f>
        <v xml:space="preserve"> </v>
      </c>
      <c r="E109" t="str">
        <f>+IF(E$4=DEPISTAGE!$E42,DEPISTAGE!$C42," ")</f>
        <v xml:space="preserve"> </v>
      </c>
      <c r="F109" t="str">
        <f>+IF(F$4=DEPISTAGE!$E42,DEPISTAGE!$C42," ")</f>
        <v xml:space="preserve"> </v>
      </c>
      <c r="G109" t="str">
        <f>+IF(G$4=DEPISTAGE!$E42,DEPISTAGE!$C42," ")</f>
        <v xml:space="preserve"> </v>
      </c>
    </row>
    <row r="110" spans="1:7">
      <c r="A110" s="143"/>
      <c r="B110" s="125"/>
      <c r="C110" t="str">
        <f>+IF(C$4=DEPISTAGE!$E43,DEPISTAGE!$C43," ")</f>
        <v xml:space="preserve"> </v>
      </c>
      <c r="D110" t="str">
        <f>+IF(D$4=DEPISTAGE!$E43,DEPISTAGE!$C43," ")</f>
        <v xml:space="preserve"> </v>
      </c>
      <c r="E110" t="str">
        <f>+IF(E$4=DEPISTAGE!$E43,DEPISTAGE!$C43," ")</f>
        <v xml:space="preserve"> </v>
      </c>
      <c r="F110" t="str">
        <f>+IF(F$4=DEPISTAGE!$E43,DEPISTAGE!$C43," ")</f>
        <v xml:space="preserve"> </v>
      </c>
      <c r="G110" t="str">
        <f>+IF(G$4=DEPISTAGE!$E43,DEPISTAGE!$C43," ")</f>
        <v xml:space="preserve"> </v>
      </c>
    </row>
    <row r="111" spans="1:7">
      <c r="A111" s="143"/>
      <c r="B111" s="125"/>
      <c r="C111" t="str">
        <f>+IF(C$4=DEPISTAGE!$E44,DEPISTAGE!$C44," ")</f>
        <v xml:space="preserve"> </v>
      </c>
      <c r="D111" t="str">
        <f>+IF(D$4=DEPISTAGE!$E44,DEPISTAGE!$C44," ")</f>
        <v xml:space="preserve"> </v>
      </c>
      <c r="E111" t="str">
        <f>+IF(E$4=DEPISTAGE!$E44,DEPISTAGE!$C44," ")</f>
        <v xml:space="preserve"> </v>
      </c>
      <c r="F111" t="str">
        <f>+IF(F$4=DEPISTAGE!$E44,DEPISTAGE!$C44," ")</f>
        <v xml:space="preserve"> </v>
      </c>
      <c r="G111" t="str">
        <f>+IF(G$4=DEPISTAGE!$E44,DEPISTAGE!$C44," ")</f>
        <v xml:space="preserve"> </v>
      </c>
    </row>
    <row r="112" spans="1:7">
      <c r="A112" s="143"/>
      <c r="B112" s="125"/>
      <c r="C112" t="str">
        <f>+IF(C$4=DEPISTAGE!$E45,DEPISTAGE!$C45," ")</f>
        <v xml:space="preserve"> </v>
      </c>
      <c r="D112" t="str">
        <f>+IF(D$4=DEPISTAGE!$E45,DEPISTAGE!$C45," ")</f>
        <v xml:space="preserve"> </v>
      </c>
      <c r="E112" t="str">
        <f>+IF(E$4=DEPISTAGE!$E45,DEPISTAGE!$C45," ")</f>
        <v xml:space="preserve"> </v>
      </c>
      <c r="F112" t="str">
        <f>+IF(F$4=DEPISTAGE!$E45,DEPISTAGE!$C45," ")</f>
        <v xml:space="preserve"> </v>
      </c>
      <c r="G112" t="str">
        <f>+IF(G$4=DEPISTAGE!$E45,DEPISTAGE!$C45," ")</f>
        <v xml:space="preserve"> </v>
      </c>
    </row>
    <row r="113" spans="1:7">
      <c r="A113" s="143"/>
      <c r="B113" s="125"/>
      <c r="C113" t="str">
        <f>+IF(C$4=DEPISTAGE!$E46,DEPISTAGE!$C46," ")</f>
        <v xml:space="preserve"> </v>
      </c>
      <c r="D113" t="str">
        <f>+IF(D$4=DEPISTAGE!$E46,DEPISTAGE!$C46," ")</f>
        <v xml:space="preserve"> </v>
      </c>
      <c r="E113" t="str">
        <f>+IF(E$4=DEPISTAGE!$E46,DEPISTAGE!$C46," ")</f>
        <v xml:space="preserve"> </v>
      </c>
      <c r="F113" t="str">
        <f>+IF(F$4=DEPISTAGE!$E46,DEPISTAGE!$C46," ")</f>
        <v xml:space="preserve"> </v>
      </c>
      <c r="G113" t="str">
        <f>+IF(G$4=DEPISTAGE!$E46,DEPISTAGE!$C46," ")</f>
        <v xml:space="preserve"> </v>
      </c>
    </row>
    <row r="114" spans="1:7">
      <c r="A114" s="143"/>
      <c r="B114" s="125"/>
      <c r="C114" t="str">
        <f>+IF(C$4=DEPISTAGE!$E47,DEPISTAGE!$C47," ")</f>
        <v xml:space="preserve"> </v>
      </c>
      <c r="D114" t="str">
        <f>+IF(D$4=DEPISTAGE!$E47,DEPISTAGE!$C47," ")</f>
        <v xml:space="preserve"> </v>
      </c>
      <c r="E114" t="str">
        <f>+IF(E$4=DEPISTAGE!$E47,DEPISTAGE!$C47," ")</f>
        <v xml:space="preserve"> </v>
      </c>
      <c r="F114" t="str">
        <f>+IF(F$4=DEPISTAGE!$E47,DEPISTAGE!$C47," ")</f>
        <v xml:space="preserve"> </v>
      </c>
      <c r="G114" t="str">
        <f>+IF(G$4=DEPISTAGE!$E47,DEPISTAGE!$C47," ")</f>
        <v xml:space="preserve"> </v>
      </c>
    </row>
    <row r="115" spans="1:7">
      <c r="A115" s="143"/>
      <c r="B115" s="125"/>
      <c r="C115" t="str">
        <f>+IF(C$4=DEPISTAGE!$E48,DEPISTAGE!$C48," ")</f>
        <v xml:space="preserve"> </v>
      </c>
      <c r="D115" t="str">
        <f>+IF(D$4=DEPISTAGE!$E48,DEPISTAGE!$C48," ")</f>
        <v xml:space="preserve"> </v>
      </c>
      <c r="E115" t="str">
        <f>+IF(E$4=DEPISTAGE!$E48,DEPISTAGE!$C48," ")</f>
        <v xml:space="preserve"> </v>
      </c>
      <c r="F115" t="str">
        <f>+IF(F$4=DEPISTAGE!$E48,DEPISTAGE!$C48," ")</f>
        <v xml:space="preserve"> </v>
      </c>
      <c r="G115" t="str">
        <f>+IF(G$4=DEPISTAGE!$E48,DEPISTAGE!$C48," ")</f>
        <v xml:space="preserve"> </v>
      </c>
    </row>
    <row r="116" spans="1:7">
      <c r="A116" s="143"/>
      <c r="B116" s="125"/>
      <c r="C116" t="str">
        <f>+IF(C$4=DEPISTAGE!$E49,DEPISTAGE!$C49," ")</f>
        <v xml:space="preserve"> </v>
      </c>
      <c r="D116" t="str">
        <f>+IF(D$4=DEPISTAGE!$E49,DEPISTAGE!$C49," ")</f>
        <v xml:space="preserve"> </v>
      </c>
      <c r="E116" t="str">
        <f>+IF(E$4=DEPISTAGE!$E49,DEPISTAGE!$C49," ")</f>
        <v xml:space="preserve"> </v>
      </c>
      <c r="F116" t="str">
        <f>+IF(F$4=DEPISTAGE!$E49,DEPISTAGE!$C49," ")</f>
        <v xml:space="preserve"> </v>
      </c>
      <c r="G116" t="str">
        <f>+IF(G$4=DEPISTAGE!$E49,DEPISTAGE!$C49," ")</f>
        <v xml:space="preserve"> </v>
      </c>
    </row>
    <row r="117" spans="1:7">
      <c r="A117" s="143"/>
      <c r="B117" s="125"/>
      <c r="C117" t="str">
        <f>+IF(C$4=DEPISTAGE!$E50,DEPISTAGE!$C50," ")</f>
        <v xml:space="preserve"> </v>
      </c>
      <c r="D117" t="str">
        <f>+IF(D$4=DEPISTAGE!$E50,DEPISTAGE!$C50," ")</f>
        <v xml:space="preserve"> </v>
      </c>
      <c r="E117" t="str">
        <f>+IF(E$4=DEPISTAGE!$E50,DEPISTAGE!$C50," ")</f>
        <v xml:space="preserve"> </v>
      </c>
      <c r="F117" t="str">
        <f>+IF(F$4=DEPISTAGE!$E50,DEPISTAGE!$C50," ")</f>
        <v xml:space="preserve"> </v>
      </c>
      <c r="G117" t="str">
        <f>+IF(G$4=DEPISTAGE!$E50,DEPISTAGE!$C50," ")</f>
        <v xml:space="preserve"> </v>
      </c>
    </row>
    <row r="118" spans="1:7">
      <c r="A118" s="143"/>
      <c r="B118" s="125"/>
      <c r="C118" t="str">
        <f>+IF(C$4=DEPISTAGE!$E51,DEPISTAGE!$C51," ")</f>
        <v xml:space="preserve"> </v>
      </c>
      <c r="D118" t="str">
        <f>+IF(D$4=DEPISTAGE!$E51,DEPISTAGE!$C51," ")</f>
        <v xml:space="preserve"> </v>
      </c>
      <c r="E118" t="str">
        <f>+IF(E$4=DEPISTAGE!$E51,DEPISTAGE!$C51," ")</f>
        <v xml:space="preserve"> </v>
      </c>
      <c r="F118" t="str">
        <f>+IF(F$4=DEPISTAGE!$E51,DEPISTAGE!$C51," ")</f>
        <v xml:space="preserve"> </v>
      </c>
      <c r="G118" t="str">
        <f>+IF(G$4=DEPISTAGE!$E51,DEPISTAGE!$C51," ")</f>
        <v xml:space="preserve"> </v>
      </c>
    </row>
    <row r="119" spans="1:7">
      <c r="A119" s="143"/>
      <c r="B119" s="125"/>
      <c r="C119" t="str">
        <f>+IF(C$4=DEPISTAGE!$E52,DEPISTAGE!$C52," ")</f>
        <v xml:space="preserve"> </v>
      </c>
      <c r="D119" t="str">
        <f>+IF(D$4=DEPISTAGE!$E52,DEPISTAGE!$C52," ")</f>
        <v xml:space="preserve"> </v>
      </c>
      <c r="E119" t="str">
        <f>+IF(E$4=DEPISTAGE!$E52,DEPISTAGE!$C52," ")</f>
        <v xml:space="preserve"> </v>
      </c>
      <c r="F119" t="str">
        <f>+IF(F$4=DEPISTAGE!$E52,DEPISTAGE!$C52," ")</f>
        <v xml:space="preserve"> </v>
      </c>
      <c r="G119" t="str">
        <f>+IF(G$4=DEPISTAGE!$E52,DEPISTAGE!$C52," ")</f>
        <v xml:space="preserve"> </v>
      </c>
    </row>
    <row r="120" spans="1:7">
      <c r="A120" s="143"/>
      <c r="B120" s="126"/>
      <c r="C120" t="str">
        <f>+IF(C$4=DEPISTAGE!$E53,DEPISTAGE!$C53," ")</f>
        <v xml:space="preserve"> </v>
      </c>
      <c r="D120" t="str">
        <f>+IF(D$4=DEPISTAGE!$E53,DEPISTAGE!$C53," ")</f>
        <v xml:space="preserve"> </v>
      </c>
      <c r="E120" t="str">
        <f>+IF(E$4=DEPISTAGE!$E53,DEPISTAGE!$C53," ")</f>
        <v xml:space="preserve"> </v>
      </c>
      <c r="F120" t="str">
        <f>+IF(F$4=DEPISTAGE!$E53,DEPISTAGE!$C53," ")</f>
        <v xml:space="preserve"> </v>
      </c>
      <c r="G120" t="str">
        <f>+IF(G$4=DEPISTAGE!$E53,DEPISTAGE!$C53," ")</f>
        <v xml:space="preserve"> </v>
      </c>
    </row>
    <row r="121" spans="1:7" ht="16.5" thickBot="1">
      <c r="A121" s="143"/>
      <c r="B121" s="85" t="s">
        <v>375</v>
      </c>
      <c r="C121" t="str">
        <f>+IF(C$4=DEPISTAGE!$E54,DEPISTAGE!$C54," ")</f>
        <v xml:space="preserve"> </v>
      </c>
      <c r="D121" t="str">
        <f>+IF(D$4=DEPISTAGE!$E54,DEPISTAGE!$C54," ")</f>
        <v xml:space="preserve"> </v>
      </c>
      <c r="E121" t="str">
        <f>+IF(E$4=DEPISTAGE!$E54,DEPISTAGE!$C54," ")</f>
        <v xml:space="preserve"> </v>
      </c>
      <c r="F121" t="str">
        <f>+IF(F$4=DEPISTAGE!$E54,DEPISTAGE!$C54," ")</f>
        <v xml:space="preserve"> </v>
      </c>
      <c r="G121" t="str">
        <f>+IF(G$4=DEPISTAGE!$E54,DEPISTAGE!$C54," ")</f>
        <v xml:space="preserve"> </v>
      </c>
    </row>
    <row r="122" spans="1:7" ht="16.5">
      <c r="A122" s="121" t="s">
        <v>379</v>
      </c>
      <c r="B122" s="127" t="s">
        <v>380</v>
      </c>
      <c r="C122" s="113" t="str">
        <f>+IF(C$4=PREVENTION!$E5,PREVENTION!$C5," ")</f>
        <v xml:space="preserve"> </v>
      </c>
      <c r="D122" s="113" t="str">
        <f>+IF(D$4=PREVENTION!$E5,PREVENTION!$C5," ")</f>
        <v xml:space="preserve"> </v>
      </c>
      <c r="E122" s="113" t="str">
        <f>+IF(E$4=PREVENTION!$E5,PREVENTION!$C5," ")</f>
        <v xml:space="preserve"> </v>
      </c>
      <c r="F122" s="113" t="str">
        <f>+IF(F$4=PREVENTION!$E5,PREVENTION!$C5," ")</f>
        <v xml:space="preserve"> </v>
      </c>
      <c r="G122" s="113" t="str">
        <f>+IF(G$4=PREVENTION!$E5,PREVENTION!$C5," ")</f>
        <v xml:space="preserve"> </v>
      </c>
    </row>
    <row r="123" spans="1:7" ht="16.5">
      <c r="A123" s="122"/>
      <c r="B123" s="125"/>
      <c r="C123" s="113" t="str">
        <f>+IF(C$4=PREVENTION!$E6,PREVENTION!$C6," ")</f>
        <v xml:space="preserve"> </v>
      </c>
      <c r="D123" s="113" t="str">
        <f>+IF(D$4=PREVENTION!$E6,PREVENTION!$C6," ")</f>
        <v xml:space="preserve"> </v>
      </c>
      <c r="E123" s="113" t="str">
        <f>+IF(E$4=PREVENTION!$E6,PREVENTION!$C6," ")</f>
        <v xml:space="preserve"> </v>
      </c>
      <c r="F123" s="113" t="str">
        <f>+IF(F$4=PREVENTION!$E6,PREVENTION!$C6," ")</f>
        <v xml:space="preserve"> </v>
      </c>
      <c r="G123" s="113" t="str">
        <f>+IF(G$4=PREVENTION!$E6,PREVENTION!$C6," ")</f>
        <v xml:space="preserve"> </v>
      </c>
    </row>
    <row r="124" spans="1:7" ht="17.25" thickBot="1">
      <c r="A124" s="122"/>
      <c r="B124" s="126"/>
      <c r="C124" s="113" t="str">
        <f>+IF(C$4=PREVENTION!$E7,PREVENTION!$C7," ")</f>
        <v xml:space="preserve"> </v>
      </c>
      <c r="D124" s="113" t="str">
        <f>+IF(D$4=PREVENTION!$E7,PREVENTION!$C7," ")</f>
        <v xml:space="preserve"> </v>
      </c>
      <c r="E124" s="113" t="str">
        <f>+IF(E$4=PREVENTION!$E7,PREVENTION!$C7," ")</f>
        <v xml:space="preserve"> </v>
      </c>
      <c r="F124" s="113" t="str">
        <f>+IF(F$4=PREVENTION!$E7,PREVENTION!$C7," ")</f>
        <v xml:space="preserve"> </v>
      </c>
      <c r="G124" s="113" t="str">
        <f>+IF(G$4=PREVENTION!$E7,PREVENTION!$C7," ")</f>
        <v xml:space="preserve"> </v>
      </c>
    </row>
    <row r="125" spans="1:7" ht="16.5">
      <c r="A125" s="122"/>
      <c r="B125" s="127" t="s">
        <v>388</v>
      </c>
      <c r="C125" s="113" t="str">
        <f>+IF(C$4=PREVENTION!$E8,PREVENTION!$C8," ")</f>
        <v xml:space="preserve"> </v>
      </c>
      <c r="D125" s="113" t="str">
        <f>+IF(D$4=PREVENTION!$E8,PREVENTION!$C8," ")</f>
        <v xml:space="preserve"> </v>
      </c>
      <c r="E125" s="113" t="str">
        <f>+IF(E$4=PREVENTION!$E8,PREVENTION!$C8," ")</f>
        <v xml:space="preserve"> </v>
      </c>
      <c r="F125" s="113" t="str">
        <f>+IF(F$4=PREVENTION!$E8,PREVENTION!$C8," ")</f>
        <v xml:space="preserve"> </v>
      </c>
      <c r="G125" s="113" t="str">
        <f>+IF(G$4=PREVENTION!$E8,PREVENTION!$C8," ")</f>
        <v xml:space="preserve"> </v>
      </c>
    </row>
    <row r="126" spans="1:7" ht="17.25" thickBot="1">
      <c r="A126" s="122"/>
      <c r="B126" s="126"/>
      <c r="C126" s="113" t="str">
        <f>+IF(C$4=PREVENTION!$E9,PREVENTION!$C9," ")</f>
        <v xml:space="preserve"> </v>
      </c>
      <c r="D126" s="113" t="str">
        <f>+IF(D$4=PREVENTION!$E9,PREVENTION!$C9," ")</f>
        <v xml:space="preserve"> </v>
      </c>
      <c r="E126" s="113" t="str">
        <f>+IF(E$4=PREVENTION!$E9,PREVENTION!$C9," ")</f>
        <v xml:space="preserve"> </v>
      </c>
      <c r="F126" s="113" t="str">
        <f>+IF(F$4=PREVENTION!$E9,PREVENTION!$C9," ")</f>
        <v xml:space="preserve"> </v>
      </c>
      <c r="G126" s="113" t="str">
        <f>+IF(G$4=PREVENTION!$E9,PREVENTION!$C9," ")</f>
        <v xml:space="preserve"> </v>
      </c>
    </row>
    <row r="127" spans="1:7" ht="16.5">
      <c r="A127" s="122"/>
      <c r="B127" s="127" t="s">
        <v>396</v>
      </c>
      <c r="C127" s="113" t="str">
        <f>+IF(C$4=PREVENTION!$E10,PREVENTION!$C10," ")</f>
        <v xml:space="preserve"> </v>
      </c>
      <c r="D127" s="113" t="str">
        <f>+IF(D$4=PREVENTION!$E10,PREVENTION!$C10," ")</f>
        <v xml:space="preserve"> </v>
      </c>
      <c r="E127" s="113" t="str">
        <f>+IF(E$4=PREVENTION!$E10,PREVENTION!$C10," ")</f>
        <v xml:space="preserve"> </v>
      </c>
      <c r="F127" s="113" t="str">
        <f>+IF(F$4=PREVENTION!$E10,PREVENTION!$C10," ")</f>
        <v xml:space="preserve"> </v>
      </c>
      <c r="G127" s="113" t="str">
        <f>+IF(G$4=PREVENTION!$E10,PREVENTION!$C10," ")</f>
        <v xml:space="preserve"> </v>
      </c>
    </row>
    <row r="128" spans="1:7" ht="16.5">
      <c r="A128" s="122"/>
      <c r="B128" s="125"/>
      <c r="C128" s="113" t="str">
        <f>+IF(C$4=PREVENTION!$E11,PREVENTION!$C11," ")</f>
        <v xml:space="preserve"> </v>
      </c>
      <c r="D128" s="113" t="str">
        <f>+IF(D$4=PREVENTION!$E11,PREVENTION!$C11," ")</f>
        <v xml:space="preserve"> </v>
      </c>
      <c r="E128" s="113" t="str">
        <f>+IF(E$4=PREVENTION!$E11,PREVENTION!$C11," ")</f>
        <v xml:space="preserve"> </v>
      </c>
      <c r="F128" s="113" t="str">
        <f>+IF(F$4=PREVENTION!$E11,PREVENTION!$C11," ")</f>
        <v xml:space="preserve"> </v>
      </c>
      <c r="G128" s="113" t="str">
        <f>+IF(G$4=PREVENTION!$E11,PREVENTION!$C11," ")</f>
        <v xml:space="preserve"> </v>
      </c>
    </row>
    <row r="129" spans="1:7" ht="17.25" thickBot="1">
      <c r="A129" s="122"/>
      <c r="B129" s="126"/>
      <c r="C129" s="113" t="str">
        <f>+IF(C$4=PREVENTION!$E12,PREVENTION!$C12," ")</f>
        <v xml:space="preserve"> </v>
      </c>
      <c r="D129" s="113" t="str">
        <f>+IF(D$4=PREVENTION!$E12,PREVENTION!$C12," ")</f>
        <v xml:space="preserve"> </v>
      </c>
      <c r="E129" s="113" t="str">
        <f>+IF(E$4=PREVENTION!$E12,PREVENTION!$C12," ")</f>
        <v xml:space="preserve"> </v>
      </c>
      <c r="F129" s="113" t="str">
        <f>+IF(F$4=PREVENTION!$E12,PREVENTION!$C12," ")</f>
        <v xml:space="preserve"> </v>
      </c>
      <c r="G129" s="113" t="str">
        <f>+IF(G$4=PREVENTION!$E12,PREVENTION!$C12," ")</f>
        <v xml:space="preserve"> </v>
      </c>
    </row>
    <row r="130" spans="1:7" ht="16.5">
      <c r="A130" s="122"/>
      <c r="B130" s="127" t="s">
        <v>405</v>
      </c>
      <c r="C130" s="113" t="str">
        <f>+IF(C$4=PREVENTION!$E13,PREVENTION!$C13," ")</f>
        <v xml:space="preserve"> </v>
      </c>
      <c r="D130" s="113" t="str">
        <f>+IF(D$4=PREVENTION!$E13,PREVENTION!$C13," ")</f>
        <v xml:space="preserve"> </v>
      </c>
      <c r="E130" s="113" t="str">
        <f>+IF(E$4=PREVENTION!$E13,PREVENTION!$C13," ")</f>
        <v xml:space="preserve"> </v>
      </c>
      <c r="F130" s="113" t="str">
        <f>+IF(F$4=PREVENTION!$E13,PREVENTION!$C13," ")</f>
        <v xml:space="preserve"> </v>
      </c>
      <c r="G130" s="113" t="str">
        <f>+IF(G$4=PREVENTION!$E13,PREVENTION!$C13," ")</f>
        <v xml:space="preserve"> </v>
      </c>
    </row>
    <row r="131" spans="1:7" ht="16.5">
      <c r="A131" s="122"/>
      <c r="B131" s="125"/>
      <c r="C131" s="113" t="str">
        <f>+IF(C$4=PREVENTION!$E14,PREVENTION!$C14," ")</f>
        <v xml:space="preserve"> </v>
      </c>
      <c r="D131" s="113" t="str">
        <f>+IF(D$4=PREVENTION!$E14,PREVENTION!$C14," ")</f>
        <v xml:space="preserve"> </v>
      </c>
      <c r="E131" s="113" t="str">
        <f>+IF(E$4=PREVENTION!$E14,PREVENTION!$C14," ")</f>
        <v xml:space="preserve"> </v>
      </c>
      <c r="F131" s="113" t="str">
        <f>+IF(F$4=PREVENTION!$E14,PREVENTION!$C14," ")</f>
        <v xml:space="preserve"> </v>
      </c>
      <c r="G131" s="113" t="str">
        <f>+IF(G$4=PREVENTION!$E14,PREVENTION!$C14," ")</f>
        <v xml:space="preserve"> </v>
      </c>
    </row>
    <row r="132" spans="1:7" ht="16.5">
      <c r="A132" s="122"/>
      <c r="B132" s="125"/>
      <c r="C132" s="113" t="str">
        <f>+IF(C$4=PREVENTION!$E15,PREVENTION!$C15," ")</f>
        <v xml:space="preserve"> </v>
      </c>
      <c r="D132" s="113" t="str">
        <f>+IF(D$4=PREVENTION!$E15,PREVENTION!$C15," ")</f>
        <v xml:space="preserve"> </v>
      </c>
      <c r="E132" s="113" t="str">
        <f>+IF(E$4=PREVENTION!$E15,PREVENTION!$C15," ")</f>
        <v xml:space="preserve"> </v>
      </c>
      <c r="F132" s="113" t="str">
        <f>+IF(F$4=PREVENTION!$E15,PREVENTION!$C15," ")</f>
        <v xml:space="preserve"> </v>
      </c>
      <c r="G132" s="113" t="str">
        <f>+IF(G$4=PREVENTION!$E15,PREVENTION!$C15," ")</f>
        <v xml:space="preserve"> </v>
      </c>
    </row>
    <row r="133" spans="1:7" ht="16.5">
      <c r="A133" s="122"/>
      <c r="B133" s="125"/>
      <c r="C133" s="113" t="str">
        <f>+IF(C$4=PREVENTION!$E16,PREVENTION!$C16," ")</f>
        <v xml:space="preserve"> </v>
      </c>
      <c r="D133" s="113" t="str">
        <f>+IF(D$4=PREVENTION!$E16,PREVENTION!$C16," ")</f>
        <v xml:space="preserve"> </v>
      </c>
      <c r="E133" s="113" t="str">
        <f>+IF(E$4=PREVENTION!$E16,PREVENTION!$C16," ")</f>
        <v xml:space="preserve"> </v>
      </c>
      <c r="F133" s="113" t="str">
        <f>+IF(F$4=PREVENTION!$E16,PREVENTION!$C16," ")</f>
        <v xml:space="preserve"> </v>
      </c>
      <c r="G133" s="113" t="str">
        <f>+IF(G$4=PREVENTION!$E16,PREVENTION!$C16," ")</f>
        <v xml:space="preserve"> </v>
      </c>
    </row>
    <row r="134" spans="1:7" ht="16.5">
      <c r="A134" s="122"/>
      <c r="B134" s="125"/>
      <c r="C134" s="113" t="str">
        <f>+IF(C$4=PREVENTION!$E17,PREVENTION!$C17," ")</f>
        <v xml:space="preserve"> </v>
      </c>
      <c r="D134" s="113" t="str">
        <f>+IF(D$4=PREVENTION!$E17,PREVENTION!$C17," ")</f>
        <v xml:space="preserve"> </v>
      </c>
      <c r="E134" s="113" t="str">
        <f>+IF(E$4=PREVENTION!$E17,PREVENTION!$C17," ")</f>
        <v xml:space="preserve"> </v>
      </c>
      <c r="F134" s="113" t="str">
        <f>+IF(F$4=PREVENTION!$E17,PREVENTION!$C17," ")</f>
        <v xml:space="preserve"> </v>
      </c>
      <c r="G134" s="113" t="str">
        <f>+IF(G$4=PREVENTION!$E17,PREVENTION!$C17," ")</f>
        <v xml:space="preserve"> </v>
      </c>
    </row>
    <row r="135" spans="1:7" ht="16.5">
      <c r="A135" s="122"/>
      <c r="B135" s="125"/>
      <c r="C135" s="113" t="str">
        <f>+IF(C$4=PREVENTION!$E18,PREVENTION!$C18," ")</f>
        <v xml:space="preserve"> </v>
      </c>
      <c r="D135" s="113" t="str">
        <f>+IF(D$4=PREVENTION!$E18,PREVENTION!$C18," ")</f>
        <v xml:space="preserve"> </v>
      </c>
      <c r="E135" s="113" t="str">
        <f>+IF(E$4=PREVENTION!$E18,PREVENTION!$C18," ")</f>
        <v xml:space="preserve"> </v>
      </c>
      <c r="F135" s="113" t="str">
        <f>+IF(F$4=PREVENTION!$E18,PREVENTION!$C18," ")</f>
        <v xml:space="preserve"> </v>
      </c>
      <c r="G135" s="113" t="str">
        <f>+IF(G$4=PREVENTION!$E18,PREVENTION!$C18," ")</f>
        <v xml:space="preserve"> </v>
      </c>
    </row>
    <row r="136" spans="1:7" ht="16.5">
      <c r="A136" s="122"/>
      <c r="B136" s="125"/>
      <c r="C136" s="113" t="str">
        <f>+IF(C$4=PREVENTION!$E19,PREVENTION!$C19," ")</f>
        <v xml:space="preserve"> </v>
      </c>
      <c r="D136" s="113" t="str">
        <f>+IF(D$4=PREVENTION!$E19,PREVENTION!$C19," ")</f>
        <v xml:space="preserve"> </v>
      </c>
      <c r="E136" s="113" t="str">
        <f>+IF(E$4=PREVENTION!$E19,PREVENTION!$C19," ")</f>
        <v xml:space="preserve"> </v>
      </c>
      <c r="F136" s="113" t="str">
        <f>+IF(F$4=PREVENTION!$E19,PREVENTION!$C19," ")</f>
        <v xml:space="preserve"> </v>
      </c>
      <c r="G136" s="113" t="str">
        <f>+IF(G$4=PREVENTION!$E19,PREVENTION!$C19," ")</f>
        <v xml:space="preserve"> </v>
      </c>
    </row>
    <row r="137" spans="1:7" ht="16.5">
      <c r="A137" s="122"/>
      <c r="B137" s="125"/>
      <c r="C137" s="113" t="str">
        <f>+IF(C$4=PREVENTION!$E20,PREVENTION!$C20," ")</f>
        <v xml:space="preserve"> </v>
      </c>
      <c r="D137" s="113" t="str">
        <f>+IF(D$4=PREVENTION!$E20,PREVENTION!$C20," ")</f>
        <v xml:space="preserve"> </v>
      </c>
      <c r="E137" s="113" t="str">
        <f>+IF(E$4=PREVENTION!$E20,PREVENTION!$C20," ")</f>
        <v xml:space="preserve"> </v>
      </c>
      <c r="F137" s="113" t="str">
        <f>+IF(F$4=PREVENTION!$E20,PREVENTION!$C20," ")</f>
        <v xml:space="preserve"> </v>
      </c>
      <c r="G137" s="113" t="str">
        <f>+IF(G$4=PREVENTION!$E20,PREVENTION!$C20," ")</f>
        <v xml:space="preserve"> </v>
      </c>
    </row>
    <row r="138" spans="1:7" ht="16.5">
      <c r="A138" s="122"/>
      <c r="B138" s="125"/>
      <c r="C138" s="113" t="str">
        <f>+IF(C$4=PREVENTION!$E21,PREVENTION!$C21," ")</f>
        <v xml:space="preserve"> </v>
      </c>
      <c r="D138" s="113" t="str">
        <f>+IF(D$4=PREVENTION!$E21,PREVENTION!$C21," ")</f>
        <v xml:space="preserve"> </v>
      </c>
      <c r="E138" s="113" t="str">
        <f>+IF(E$4=PREVENTION!$E21,PREVENTION!$C21," ")</f>
        <v xml:space="preserve"> </v>
      </c>
      <c r="F138" s="113" t="str">
        <f>+IF(F$4=PREVENTION!$E21,PREVENTION!$C21," ")</f>
        <v xml:space="preserve"> </v>
      </c>
      <c r="G138" s="113" t="str">
        <f>+IF(G$4=PREVENTION!$E21,PREVENTION!$C21," ")</f>
        <v xml:space="preserve"> </v>
      </c>
    </row>
    <row r="139" spans="1:7" ht="16.5">
      <c r="A139" s="122"/>
      <c r="B139" s="125"/>
      <c r="C139" s="113" t="str">
        <f>+IF(C$4=PREVENTION!$E22,PREVENTION!$C22," ")</f>
        <v xml:space="preserve"> </v>
      </c>
      <c r="D139" s="113" t="str">
        <f>+IF(D$4=PREVENTION!$E22,PREVENTION!$C22," ")</f>
        <v xml:space="preserve"> </v>
      </c>
      <c r="E139" s="113" t="str">
        <f>+IF(E$4=PREVENTION!$E22,PREVENTION!$C22," ")</f>
        <v xml:space="preserve"> </v>
      </c>
      <c r="F139" s="113" t="str">
        <f>+IF(F$4=PREVENTION!$E22,PREVENTION!$C22," ")</f>
        <v xml:space="preserve"> </v>
      </c>
      <c r="G139" s="113" t="str">
        <f>+IF(G$4=PREVENTION!$E22,PREVENTION!$C22," ")</f>
        <v xml:space="preserve"> </v>
      </c>
    </row>
    <row r="140" spans="1:7" ht="17.25" thickBot="1">
      <c r="A140" s="122"/>
      <c r="B140" s="126"/>
      <c r="C140" s="113" t="str">
        <f>+IF(C$4=PREVENTION!$E23,PREVENTION!$C23," ")</f>
        <v xml:space="preserve"> </v>
      </c>
      <c r="D140" s="113" t="str">
        <f>+IF(D$4=PREVENTION!$E23,PREVENTION!$C23," ")</f>
        <v xml:space="preserve"> </v>
      </c>
      <c r="E140" s="113" t="str">
        <f>+IF(E$4=PREVENTION!$E23,PREVENTION!$C23," ")</f>
        <v xml:space="preserve"> </v>
      </c>
      <c r="F140" s="113" t="str">
        <f>+IF(F$4=PREVENTION!$E23,PREVENTION!$C23," ")</f>
        <v xml:space="preserve"> </v>
      </c>
      <c r="G140" s="113" t="str">
        <f>+IF(G$4=PREVENTION!$E23,PREVENTION!$C23," ")</f>
        <v xml:space="preserve"> </v>
      </c>
    </row>
    <row r="141" spans="1:7" ht="16.5">
      <c r="A141" s="122"/>
      <c r="B141" s="127" t="s">
        <v>436</v>
      </c>
      <c r="C141" s="113" t="str">
        <f>+IF(C$4=PREVENTION!$E24,PREVENTION!$C24," ")</f>
        <v xml:space="preserve"> </v>
      </c>
      <c r="D141" s="113" t="str">
        <f>+IF(D$4=PREVENTION!$E24,PREVENTION!$C24," ")</f>
        <v xml:space="preserve"> </v>
      </c>
      <c r="E141" s="113" t="str">
        <f>+IF(E$4=PREVENTION!$E24,PREVENTION!$C24," ")</f>
        <v xml:space="preserve"> </v>
      </c>
      <c r="F141" s="113" t="str">
        <f>+IF(F$4=PREVENTION!$E24,PREVENTION!$C24," ")</f>
        <v xml:space="preserve"> </v>
      </c>
      <c r="G141" s="113" t="str">
        <f>+IF(G$4=PREVENTION!$E24,PREVENTION!$C24," ")</f>
        <v xml:space="preserve"> </v>
      </c>
    </row>
    <row r="142" spans="1:7" ht="16.5">
      <c r="A142" s="122"/>
      <c r="B142" s="125"/>
      <c r="C142" s="113" t="str">
        <f>+IF(C$4=PREVENTION!$E25,PREVENTION!$C25," ")</f>
        <v xml:space="preserve"> </v>
      </c>
      <c r="D142" s="113" t="str">
        <f>+IF(D$4=PREVENTION!$E25,PREVENTION!$C25," ")</f>
        <v xml:space="preserve"> </v>
      </c>
      <c r="E142" s="113" t="str">
        <f>+IF(E$4=PREVENTION!$E25,PREVENTION!$C25," ")</f>
        <v xml:space="preserve"> </v>
      </c>
      <c r="F142" s="113" t="str">
        <f>+IF(F$4=PREVENTION!$E25,PREVENTION!$C25," ")</f>
        <v xml:space="preserve"> </v>
      </c>
      <c r="G142" s="113" t="str">
        <f>+IF(G$4=PREVENTION!$E25,PREVENTION!$C25," ")</f>
        <v xml:space="preserve"> </v>
      </c>
    </row>
    <row r="143" spans="1:7" ht="16.5">
      <c r="A143" s="122"/>
      <c r="B143" s="125"/>
      <c r="C143" s="113" t="str">
        <f>+IF(C$4=PREVENTION!$E26,PREVENTION!$C26," ")</f>
        <v xml:space="preserve"> </v>
      </c>
      <c r="D143" s="113" t="str">
        <f>+IF(D$4=PREVENTION!$E26,PREVENTION!$C26," ")</f>
        <v xml:space="preserve"> </v>
      </c>
      <c r="E143" s="113" t="str">
        <f>+IF(E$4=PREVENTION!$E26,PREVENTION!$C26," ")</f>
        <v xml:space="preserve"> </v>
      </c>
      <c r="F143" s="113" t="str">
        <f>+IF(F$4=PREVENTION!$E26,PREVENTION!$C26," ")</f>
        <v xml:space="preserve"> </v>
      </c>
      <c r="G143" s="113" t="str">
        <f>+IF(G$4=PREVENTION!$E26,PREVENTION!$C26," ")</f>
        <v xml:space="preserve"> </v>
      </c>
    </row>
    <row r="144" spans="1:7" ht="16.5">
      <c r="A144" s="122"/>
      <c r="B144" s="125"/>
      <c r="C144" s="113" t="str">
        <f>+IF(C$4=PREVENTION!$E27,PREVENTION!$C27," ")</f>
        <v xml:space="preserve"> </v>
      </c>
      <c r="D144" s="113" t="str">
        <f>+IF(D$4=PREVENTION!$E27,PREVENTION!$C27," ")</f>
        <v xml:space="preserve"> </v>
      </c>
      <c r="E144" s="113" t="str">
        <f>+IF(E$4=PREVENTION!$E27,PREVENTION!$C27," ")</f>
        <v xml:space="preserve"> </v>
      </c>
      <c r="F144" s="113" t="str">
        <f>+IF(F$4=PREVENTION!$E27,PREVENTION!$C27," ")</f>
        <v xml:space="preserve"> </v>
      </c>
      <c r="G144" s="113" t="str">
        <f>+IF(G$4=PREVENTION!$E27,PREVENTION!$C27," ")</f>
        <v xml:space="preserve"> </v>
      </c>
    </row>
    <row r="145" spans="1:7" ht="16.5">
      <c r="A145" s="122"/>
      <c r="B145" s="125"/>
      <c r="C145" s="113" t="str">
        <f>+IF(C$4=PREVENTION!$E28,PREVENTION!$C28," ")</f>
        <v xml:space="preserve"> </v>
      </c>
      <c r="D145" s="113" t="str">
        <f>+IF(D$4=PREVENTION!$E28,PREVENTION!$C28," ")</f>
        <v xml:space="preserve"> </v>
      </c>
      <c r="E145" s="113" t="str">
        <f>+IF(E$4=PREVENTION!$E28,PREVENTION!$C28," ")</f>
        <v xml:space="preserve"> </v>
      </c>
      <c r="F145" s="113" t="str">
        <f>+IF(F$4=PREVENTION!$E28,PREVENTION!$C28," ")</f>
        <v xml:space="preserve"> </v>
      </c>
      <c r="G145" s="113" t="str">
        <f>+IF(G$4=PREVENTION!$E28,PREVENTION!$C28," ")</f>
        <v xml:space="preserve"> </v>
      </c>
    </row>
    <row r="146" spans="1:7" ht="16.5">
      <c r="A146" s="122"/>
      <c r="B146" s="125"/>
      <c r="C146" s="113" t="str">
        <f>+IF(C$4=PREVENTION!$E29,PREVENTION!$C29," ")</f>
        <v xml:space="preserve"> </v>
      </c>
      <c r="D146" s="113" t="str">
        <f>+IF(D$4=PREVENTION!$E29,PREVENTION!$C29," ")</f>
        <v xml:space="preserve"> </v>
      </c>
      <c r="E146" s="113" t="str">
        <f>+IF(E$4=PREVENTION!$E29,PREVENTION!$C29," ")</f>
        <v xml:space="preserve"> </v>
      </c>
      <c r="F146" s="113" t="str">
        <f>+IF(F$4=PREVENTION!$E29,PREVENTION!$C29," ")</f>
        <v xml:space="preserve"> </v>
      </c>
      <c r="G146" s="113" t="str">
        <f>+IF(G$4=PREVENTION!$E29,PREVENTION!$C29," ")</f>
        <v xml:space="preserve"> </v>
      </c>
    </row>
    <row r="147" spans="1:7" ht="16.5">
      <c r="A147" s="122"/>
      <c r="B147" s="125"/>
      <c r="C147" s="113" t="str">
        <f>+IF(C$4=PREVENTION!$E30,PREVENTION!$C30," ")</f>
        <v xml:space="preserve"> </v>
      </c>
      <c r="D147" s="113" t="str">
        <f>+IF(D$4=PREVENTION!$E30,PREVENTION!$C30," ")</f>
        <v xml:space="preserve"> </v>
      </c>
      <c r="E147" s="113" t="str">
        <f>+IF(E$4=PREVENTION!$E30,PREVENTION!$C30," ")</f>
        <v xml:space="preserve"> </v>
      </c>
      <c r="F147" s="113" t="str">
        <f>+IF(F$4=PREVENTION!$E30,PREVENTION!$C30," ")</f>
        <v xml:space="preserve"> </v>
      </c>
      <c r="G147" s="113" t="str">
        <f>+IF(G$4=PREVENTION!$E30,PREVENTION!$C30," ")</f>
        <v xml:space="preserve"> </v>
      </c>
    </row>
    <row r="148" spans="1:7" ht="16.5">
      <c r="A148" s="122"/>
      <c r="B148" s="125"/>
      <c r="C148" s="113" t="str">
        <f>+IF(C$4=PREVENTION!$E31,PREVENTION!$C31," ")</f>
        <v xml:space="preserve"> </v>
      </c>
      <c r="D148" s="113" t="str">
        <f>+IF(D$4=PREVENTION!$E31,PREVENTION!$C31," ")</f>
        <v xml:space="preserve"> </v>
      </c>
      <c r="E148" s="113" t="str">
        <f>+IF(E$4=PREVENTION!$E31,PREVENTION!$C31," ")</f>
        <v xml:space="preserve"> </v>
      </c>
      <c r="F148" s="113" t="str">
        <f>+IF(F$4=PREVENTION!$E31,PREVENTION!$C31," ")</f>
        <v xml:space="preserve"> </v>
      </c>
      <c r="G148" s="113" t="str">
        <f>+IF(G$4=PREVENTION!$E31,PREVENTION!$C31," ")</f>
        <v xml:space="preserve"> </v>
      </c>
    </row>
    <row r="149" spans="1:7" ht="16.5">
      <c r="A149" s="122"/>
      <c r="B149" s="125"/>
      <c r="C149" s="113" t="str">
        <f>+IF(C$4=PREVENTION!$E32,PREVENTION!$C32," ")</f>
        <v xml:space="preserve"> </v>
      </c>
      <c r="D149" s="113" t="str">
        <f>+IF(D$4=PREVENTION!$E32,PREVENTION!$C32," ")</f>
        <v xml:space="preserve"> </v>
      </c>
      <c r="E149" s="113" t="str">
        <f>+IF(E$4=PREVENTION!$E32,PREVENTION!$C32," ")</f>
        <v xml:space="preserve"> </v>
      </c>
      <c r="F149" s="113" t="str">
        <f>+IF(F$4=PREVENTION!$E32,PREVENTION!$C32," ")</f>
        <v xml:space="preserve"> </v>
      </c>
      <c r="G149" s="113" t="str">
        <f>+IF(G$4=PREVENTION!$E32,PREVENTION!$C32," ")</f>
        <v xml:space="preserve"> </v>
      </c>
    </row>
    <row r="150" spans="1:7" ht="17.25" thickBot="1">
      <c r="A150" s="122"/>
      <c r="B150" s="126"/>
      <c r="C150" s="113" t="str">
        <f>+IF(C$4=PREVENTION!$E33,PREVENTION!$C33," ")</f>
        <v xml:space="preserve"> </v>
      </c>
      <c r="D150" s="113" t="str">
        <f>+IF(D$4=PREVENTION!$E33,PREVENTION!$C33," ")</f>
        <v xml:space="preserve"> </v>
      </c>
      <c r="E150" s="113" t="str">
        <f>+IF(E$4=PREVENTION!$E33,PREVENTION!$C33," ")</f>
        <v xml:space="preserve"> </v>
      </c>
      <c r="F150" s="113" t="str">
        <f>+IF(F$4=PREVENTION!$E33,PREVENTION!$C33," ")</f>
        <v xml:space="preserve"> </v>
      </c>
      <c r="G150" s="113" t="str">
        <f>+IF(G$4=PREVENTION!$E33,PREVENTION!$C33," ")</f>
        <v xml:space="preserve"> </v>
      </c>
    </row>
    <row r="151" spans="1:7" ht="16.5">
      <c r="A151" s="122"/>
      <c r="B151" s="127" t="s">
        <v>456</v>
      </c>
      <c r="C151" s="113" t="str">
        <f>+IF(C$4=PREVENTION!$E34,PREVENTION!$C34," ")</f>
        <v xml:space="preserve"> </v>
      </c>
      <c r="D151" s="113" t="str">
        <f>+IF(D$4=PREVENTION!$E34,PREVENTION!$C34," ")</f>
        <v xml:space="preserve"> </v>
      </c>
      <c r="E151" s="113" t="str">
        <f>+IF(E$4=PREVENTION!$E34,PREVENTION!$C34," ")</f>
        <v xml:space="preserve"> </v>
      </c>
      <c r="F151" s="113" t="str">
        <f>+IF(F$4=PREVENTION!$E34,PREVENTION!$C34," ")</f>
        <v xml:space="preserve"> </v>
      </c>
      <c r="G151" s="113" t="str">
        <f>+IF(G$4=PREVENTION!$E34,PREVENTION!$C34," ")</f>
        <v xml:space="preserve"> </v>
      </c>
    </row>
    <row r="152" spans="1:7" ht="16.5">
      <c r="A152" s="122"/>
      <c r="B152" s="125"/>
      <c r="C152" s="113" t="str">
        <f>+IF(C$4=PREVENTION!$E35,PREVENTION!$C35," ")</f>
        <v xml:space="preserve"> </v>
      </c>
      <c r="D152" s="113" t="str">
        <f>+IF(D$4=PREVENTION!$E35,PREVENTION!$C35," ")</f>
        <v xml:space="preserve"> </v>
      </c>
      <c r="E152" s="113" t="str">
        <f>+IF(E$4=PREVENTION!$E35,PREVENTION!$C35," ")</f>
        <v xml:space="preserve"> </v>
      </c>
      <c r="F152" s="113" t="str">
        <f>+IF(F$4=PREVENTION!$E35,PREVENTION!$C35," ")</f>
        <v xml:space="preserve"> </v>
      </c>
      <c r="G152" s="113" t="str">
        <f>+IF(G$4=PREVENTION!$E35,PREVENTION!$C35," ")</f>
        <v xml:space="preserve"> </v>
      </c>
    </row>
    <row r="153" spans="1:7" ht="16.5">
      <c r="A153" s="122"/>
      <c r="B153" s="125"/>
      <c r="C153" s="113" t="str">
        <f>+IF(C$4=PREVENTION!$E36,PREVENTION!$C36," ")</f>
        <v xml:space="preserve"> </v>
      </c>
      <c r="D153" s="113" t="str">
        <f>+IF(D$4=PREVENTION!$E36,PREVENTION!$C36," ")</f>
        <v xml:space="preserve"> </v>
      </c>
      <c r="E153" s="113" t="str">
        <f>+IF(E$4=PREVENTION!$E36,PREVENTION!$C36," ")</f>
        <v xml:space="preserve"> </v>
      </c>
      <c r="F153" s="113" t="str">
        <f>+IF(F$4=PREVENTION!$E36,PREVENTION!$C36," ")</f>
        <v xml:space="preserve"> </v>
      </c>
      <c r="G153" s="113" t="str">
        <f>+IF(G$4=PREVENTION!$E36,PREVENTION!$C36," ")</f>
        <v xml:space="preserve"> </v>
      </c>
    </row>
    <row r="154" spans="1:7" ht="17.25" thickBot="1">
      <c r="A154" s="122"/>
      <c r="B154" s="126"/>
      <c r="C154" s="113" t="str">
        <f>+IF(C$4=PREVENTION!$E37,PREVENTION!$C37," ")</f>
        <v xml:space="preserve"> </v>
      </c>
      <c r="D154" s="113" t="str">
        <f>+IF(D$4=PREVENTION!$E37,PREVENTION!$C37," ")</f>
        <v xml:space="preserve"> </v>
      </c>
      <c r="E154" s="113" t="str">
        <f>+IF(E$4=PREVENTION!$E37,PREVENTION!$C37," ")</f>
        <v xml:space="preserve"> </v>
      </c>
      <c r="F154" s="113" t="str">
        <f>+IF(F$4=PREVENTION!$E37,PREVENTION!$C37," ")</f>
        <v xml:space="preserve"> </v>
      </c>
      <c r="G154" s="113" t="str">
        <f>+IF(G$4=PREVENTION!$E37,PREVENTION!$C37," ")</f>
        <v xml:space="preserve"> </v>
      </c>
    </row>
    <row r="155" spans="1:7" ht="17.25" thickBot="1">
      <c r="A155" s="123"/>
      <c r="B155" s="59" t="s">
        <v>463</v>
      </c>
      <c r="C155" s="113" t="str">
        <f>+IF(C$4=PREVENTION!$E38,PREVENTION!$C38," ")</f>
        <v xml:space="preserve"> </v>
      </c>
      <c r="D155" s="113" t="str">
        <f>+IF(D$4=PREVENTION!$E38,PREVENTION!$C38," ")</f>
        <v xml:space="preserve"> </v>
      </c>
      <c r="E155" s="113"/>
      <c r="F155" s="113" t="str">
        <f>+IF(F$4=PREVENTION!$E38,PREVENTION!$C38," ")</f>
        <v xml:space="preserve"> </v>
      </c>
      <c r="G155" s="113" t="str">
        <f>+IF(G$4=PREVENTION!$E38,PREVENTION!$C38," ")</f>
        <v xml:space="preserve"> </v>
      </c>
    </row>
  </sheetData>
  <mergeCells count="25">
    <mergeCell ref="A1:B1"/>
    <mergeCell ref="C1:G3"/>
    <mergeCell ref="A2:A4"/>
    <mergeCell ref="B2:B4"/>
    <mergeCell ref="A5:A71"/>
    <mergeCell ref="B5:B15"/>
    <mergeCell ref="B16:B21"/>
    <mergeCell ref="B22:B27"/>
    <mergeCell ref="B28:B38"/>
    <mergeCell ref="B39:B43"/>
    <mergeCell ref="B44:B50"/>
    <mergeCell ref="B51:B56"/>
    <mergeCell ref="B57:B63"/>
    <mergeCell ref="B64:B71"/>
    <mergeCell ref="A72:A121"/>
    <mergeCell ref="B73:B94"/>
    <mergeCell ref="B95:B107"/>
    <mergeCell ref="B108:B120"/>
    <mergeCell ref="A122:A155"/>
    <mergeCell ref="B122:B124"/>
    <mergeCell ref="B125:B126"/>
    <mergeCell ref="B127:B129"/>
    <mergeCell ref="B130:B140"/>
    <mergeCell ref="B141:B150"/>
    <mergeCell ref="B151:B154"/>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71"/>
  <sheetViews>
    <sheetView topLeftCell="C1" zoomScaleNormal="100" workbookViewId="0">
      <pane ySplit="4" topLeftCell="A25" activePane="bottomLeft" state="frozen"/>
      <selection activeCell="A5" sqref="A5"/>
      <selection pane="bottomLeft" activeCell="E16" sqref="E16"/>
    </sheetView>
  </sheetViews>
  <sheetFormatPr defaultColWidth="10.625" defaultRowHeight="15.75" customHeight="1"/>
  <cols>
    <col min="1" max="1" width="23.125" style="1" customWidth="1"/>
    <col min="2" max="2" width="17.5" customWidth="1"/>
    <col min="3" max="3" width="68.125" customWidth="1"/>
    <col min="4" max="4" width="15.625" customWidth="1"/>
    <col min="5" max="5" width="13.625" customWidth="1"/>
    <col min="6" max="7" width="17.125" customWidth="1"/>
    <col min="8" max="8" width="59.125" customWidth="1"/>
    <col min="9" max="9" width="31.125" style="31" customWidth="1"/>
    <col min="10" max="11" width="11.125" style="31" customWidth="1"/>
    <col min="12" max="12" width="17.625" style="31" customWidth="1"/>
    <col min="13" max="13" width="13.125" customWidth="1"/>
  </cols>
  <sheetData>
    <row r="1" spans="1:13" ht="16.350000000000001" customHeight="1">
      <c r="A1" s="131" t="s">
        <v>14</v>
      </c>
      <c r="B1" s="132"/>
      <c r="C1" s="132"/>
      <c r="D1" s="132"/>
      <c r="E1" s="132"/>
      <c r="F1" s="132"/>
      <c r="G1" s="132"/>
      <c r="H1" s="132"/>
      <c r="I1" s="132"/>
      <c r="J1" s="132"/>
      <c r="K1" s="132"/>
      <c r="L1" s="132"/>
      <c r="M1" s="133"/>
    </row>
    <row r="2" spans="1:13" ht="15.6" customHeight="1">
      <c r="A2" s="134" t="s">
        <v>90</v>
      </c>
      <c r="B2" s="135" t="s">
        <v>91</v>
      </c>
      <c r="C2" s="135" t="s">
        <v>92</v>
      </c>
      <c r="D2" s="13" t="s">
        <v>61</v>
      </c>
      <c r="E2" s="13" t="s">
        <v>69</v>
      </c>
      <c r="F2" s="13" t="s">
        <v>72</v>
      </c>
      <c r="G2" s="13" t="s">
        <v>75</v>
      </c>
      <c r="H2" s="138" t="s">
        <v>93</v>
      </c>
      <c r="I2" s="139" t="s">
        <v>94</v>
      </c>
      <c r="J2" s="139" t="s">
        <v>95</v>
      </c>
      <c r="K2" s="139" t="s">
        <v>96</v>
      </c>
      <c r="L2" s="139" t="s">
        <v>97</v>
      </c>
      <c r="M2" s="140" t="s">
        <v>98</v>
      </c>
    </row>
    <row r="3" spans="1:13" ht="15.6" customHeight="1">
      <c r="A3" s="125"/>
      <c r="B3" s="136"/>
      <c r="C3" s="136"/>
      <c r="D3" s="13" t="str">
        <f>'Description des scénarios'!B11</f>
        <v>Un pays à haute prévalence et où les objectifs 95-95-95 sont atteints dans tous les groupes de population</v>
      </c>
      <c r="E3" s="13" t="str">
        <f>'Description des scénarios'!B12</f>
        <v>Un pays à haute prévalence et où les objectifs 95-95-95 sont atteints pour quelques groupes de population seulement</v>
      </c>
      <c r="F3" s="13" t="str">
        <f>'Description des scénarios'!B13</f>
        <v>Un pays à haute prévalence et où au moins lʼun des objectifs 95-95-95 nʼa pas encore été atteint</v>
      </c>
      <c r="G3" s="13" t="str">
        <f>'Description des scénarios'!B14</f>
        <v>Un pays à basse prévalence et où au moins lʼun des objectifs 95-95-95 nʼa pas encore été atteint</v>
      </c>
      <c r="H3" s="136"/>
      <c r="I3" s="136"/>
      <c r="J3" s="136"/>
      <c r="K3" s="136"/>
      <c r="L3" s="136"/>
      <c r="M3" s="141"/>
    </row>
    <row r="4" spans="1:13" ht="16.350000000000001" customHeight="1" thickBot="1">
      <c r="A4" s="126"/>
      <c r="B4" s="137"/>
      <c r="C4" s="137"/>
      <c r="D4" s="28" t="str">
        <f>'Description des scénarios'!C11</f>
        <v>Limités ; peuvent concerner des clients suivant une thérapie antirétrovirale et dont la charge virale nʼa pas été supprimée ainsi que certains sous-segments spécifiques de la population qui sont généralement moins bien pris en charge</v>
      </c>
      <c r="E4" s="28" t="str">
        <f>'Description des scénarios'!C12</f>
        <v>Adolescentes et jeunes femmes, populations clés, hommes</v>
      </c>
      <c r="F4" s="28" t="str">
        <f>'Description des scénarios'!C13</f>
        <v>Situation cliniquement instable/symptomatique ; écarts dans tous les groupes de population</v>
      </c>
      <c r="G4" s="28" t="str">
        <f>'Description des scénarios'!C14</f>
        <v>Situation cliniquement instable/symptomatique ; écarts dans tous les groupes de population</v>
      </c>
      <c r="H4" s="137"/>
      <c r="I4" s="136"/>
      <c r="J4" s="136"/>
      <c r="K4" s="136"/>
      <c r="L4" s="136"/>
      <c r="M4" s="141"/>
    </row>
    <row r="5" spans="1:13" ht="30" customHeight="1">
      <c r="A5" s="121" t="s">
        <v>99</v>
      </c>
      <c r="B5" s="124" t="s">
        <v>100</v>
      </c>
      <c r="C5" s="72" t="s">
        <v>101</v>
      </c>
      <c r="D5" s="63" t="s">
        <v>79</v>
      </c>
      <c r="E5" s="63" t="s">
        <v>79</v>
      </c>
      <c r="F5" s="63" t="s">
        <v>79</v>
      </c>
      <c r="G5" s="63" t="s">
        <v>79</v>
      </c>
      <c r="H5" s="96" t="s">
        <v>102</v>
      </c>
      <c r="I5" s="78" t="s">
        <v>103</v>
      </c>
      <c r="J5" s="78" t="s">
        <v>104</v>
      </c>
      <c r="K5" s="53" t="s">
        <v>105</v>
      </c>
      <c r="L5" s="66" t="s">
        <v>106</v>
      </c>
      <c r="M5" s="53">
        <v>110</v>
      </c>
    </row>
    <row r="6" spans="1:13" ht="47.1" customHeight="1">
      <c r="A6" s="122"/>
      <c r="B6" s="125"/>
      <c r="C6" s="65" t="s">
        <v>107</v>
      </c>
      <c r="D6" s="30" t="s">
        <v>79</v>
      </c>
      <c r="E6" s="30" t="s">
        <v>79</v>
      </c>
      <c r="F6" s="30" t="s">
        <v>79</v>
      </c>
      <c r="G6" s="30" t="s">
        <v>79</v>
      </c>
      <c r="H6" s="97" t="s">
        <v>108</v>
      </c>
      <c r="I6" s="78" t="s">
        <v>109</v>
      </c>
      <c r="J6" s="78" t="s">
        <v>110</v>
      </c>
      <c r="K6" s="53" t="s">
        <v>111</v>
      </c>
      <c r="L6" s="66" t="s">
        <v>106</v>
      </c>
      <c r="M6" s="53">
        <v>359</v>
      </c>
    </row>
    <row r="7" spans="1:13" ht="31.35" customHeight="1">
      <c r="A7" s="122"/>
      <c r="B7" s="125"/>
      <c r="C7" s="65" t="s">
        <v>112</v>
      </c>
      <c r="D7" s="30" t="s">
        <v>79</v>
      </c>
      <c r="E7" s="30" t="s">
        <v>79</v>
      </c>
      <c r="F7" s="30" t="s">
        <v>79</v>
      </c>
      <c r="G7" s="30" t="s">
        <v>79</v>
      </c>
      <c r="H7" s="97" t="s">
        <v>113</v>
      </c>
      <c r="I7" s="78" t="s">
        <v>114</v>
      </c>
      <c r="J7" s="78" t="s">
        <v>115</v>
      </c>
      <c r="K7" s="53" t="s">
        <v>116</v>
      </c>
      <c r="L7" s="66" t="s">
        <v>106</v>
      </c>
      <c r="M7" s="53">
        <v>359</v>
      </c>
    </row>
    <row r="8" spans="1:13" ht="16.350000000000001" customHeight="1">
      <c r="A8" s="122"/>
      <c r="B8" s="125"/>
      <c r="C8" s="65" t="s">
        <v>117</v>
      </c>
      <c r="D8" s="30" t="s">
        <v>79</v>
      </c>
      <c r="E8" s="30" t="s">
        <v>79</v>
      </c>
      <c r="F8" s="30" t="s">
        <v>79</v>
      </c>
      <c r="G8" s="30" t="s">
        <v>79</v>
      </c>
      <c r="H8" s="97" t="s">
        <v>118</v>
      </c>
      <c r="I8" s="78" t="s">
        <v>119</v>
      </c>
      <c r="J8" s="104"/>
      <c r="K8" s="104"/>
      <c r="L8" s="66" t="s">
        <v>106</v>
      </c>
      <c r="M8" s="53">
        <v>348</v>
      </c>
    </row>
    <row r="9" spans="1:13" ht="16.350000000000001" customHeight="1">
      <c r="A9" s="122"/>
      <c r="B9" s="125"/>
      <c r="C9" s="67" t="s">
        <v>120</v>
      </c>
      <c r="D9" s="30" t="s">
        <v>79</v>
      </c>
      <c r="E9" s="30" t="s">
        <v>79</v>
      </c>
      <c r="F9" s="30" t="s">
        <v>79</v>
      </c>
      <c r="G9" s="30" t="s">
        <v>79</v>
      </c>
      <c r="H9" s="97" t="s">
        <v>121</v>
      </c>
      <c r="I9" s="78" t="s">
        <v>119</v>
      </c>
      <c r="J9" s="104"/>
      <c r="K9" s="104"/>
      <c r="L9" s="66" t="s">
        <v>106</v>
      </c>
      <c r="M9" s="53">
        <v>348</v>
      </c>
    </row>
    <row r="10" spans="1:13" ht="26.1" customHeight="1">
      <c r="A10" s="122"/>
      <c r="B10" s="125"/>
      <c r="C10" s="67" t="s">
        <v>122</v>
      </c>
      <c r="D10" s="30" t="s">
        <v>81</v>
      </c>
      <c r="E10" s="30" t="s">
        <v>81</v>
      </c>
      <c r="F10" s="30" t="s">
        <v>81</v>
      </c>
      <c r="G10" s="30" t="s">
        <v>81</v>
      </c>
      <c r="H10" s="97" t="s">
        <v>123</v>
      </c>
      <c r="I10" s="78" t="s">
        <v>119</v>
      </c>
      <c r="J10" s="104"/>
      <c r="K10" s="104"/>
      <c r="L10" s="66" t="s">
        <v>106</v>
      </c>
      <c r="M10" s="53">
        <v>348</v>
      </c>
    </row>
    <row r="11" spans="1:13" ht="18" customHeight="1">
      <c r="A11" s="122"/>
      <c r="B11" s="125"/>
      <c r="C11" s="67" t="s">
        <v>124</v>
      </c>
      <c r="D11" s="30" t="s">
        <v>79</v>
      </c>
      <c r="E11" s="30" t="s">
        <v>79</v>
      </c>
      <c r="F11" s="30" t="s">
        <v>79</v>
      </c>
      <c r="G11" s="30" t="s">
        <v>83</v>
      </c>
      <c r="H11" s="98" t="s">
        <v>125</v>
      </c>
      <c r="I11" s="78" t="s">
        <v>119</v>
      </c>
      <c r="J11" s="104"/>
      <c r="K11" s="104"/>
      <c r="L11" s="66" t="s">
        <v>106</v>
      </c>
      <c r="M11" s="53">
        <v>348</v>
      </c>
    </row>
    <row r="12" spans="1:13" ht="27" customHeight="1">
      <c r="A12" s="122"/>
      <c r="B12" s="125"/>
      <c r="C12" s="67" t="s">
        <v>126</v>
      </c>
      <c r="D12" s="30" t="s">
        <v>79</v>
      </c>
      <c r="E12" s="30" t="s">
        <v>79</v>
      </c>
      <c r="F12" s="30" t="s">
        <v>79</v>
      </c>
      <c r="G12" s="30" t="s">
        <v>81</v>
      </c>
      <c r="H12" s="97" t="s">
        <v>127</v>
      </c>
      <c r="I12" s="78" t="s">
        <v>128</v>
      </c>
      <c r="J12" s="78" t="s">
        <v>115</v>
      </c>
      <c r="K12" s="53" t="s">
        <v>116</v>
      </c>
      <c r="L12" s="66" t="s">
        <v>106</v>
      </c>
      <c r="M12" s="53">
        <v>366</v>
      </c>
    </row>
    <row r="13" spans="1:13" ht="19.350000000000001" customHeight="1">
      <c r="A13" s="122"/>
      <c r="B13" s="125"/>
      <c r="C13" s="67" t="s">
        <v>129</v>
      </c>
      <c r="D13" s="30" t="s">
        <v>79</v>
      </c>
      <c r="E13" s="30" t="s">
        <v>79</v>
      </c>
      <c r="F13" s="30" t="s">
        <v>79</v>
      </c>
      <c r="G13" s="30" t="s">
        <v>83</v>
      </c>
      <c r="H13" s="98" t="s">
        <v>130</v>
      </c>
      <c r="I13" s="78" t="s">
        <v>131</v>
      </c>
      <c r="J13" s="104"/>
      <c r="K13" s="104"/>
      <c r="L13" s="66" t="s">
        <v>106</v>
      </c>
      <c r="M13" s="53">
        <v>348</v>
      </c>
    </row>
    <row r="14" spans="1:13" ht="19.350000000000001" customHeight="1">
      <c r="A14" s="122"/>
      <c r="B14" s="125"/>
      <c r="C14" s="67" t="s">
        <v>132</v>
      </c>
      <c r="D14" s="30" t="s">
        <v>79</v>
      </c>
      <c r="E14" s="30" t="s">
        <v>79</v>
      </c>
      <c r="F14" s="30" t="s">
        <v>79</v>
      </c>
      <c r="G14" s="30" t="s">
        <v>81</v>
      </c>
      <c r="H14" s="98" t="s">
        <v>133</v>
      </c>
      <c r="I14" s="78" t="s">
        <v>128</v>
      </c>
      <c r="J14" s="78" t="s">
        <v>115</v>
      </c>
      <c r="K14" s="53" t="s">
        <v>116</v>
      </c>
      <c r="L14" s="66" t="s">
        <v>106</v>
      </c>
      <c r="M14" s="53">
        <v>366</v>
      </c>
    </row>
    <row r="15" spans="1:13" ht="56.1" customHeight="1" thickBot="1">
      <c r="A15" s="122"/>
      <c r="B15" s="126"/>
      <c r="C15" s="71" t="s">
        <v>134</v>
      </c>
      <c r="D15" s="11" t="s">
        <v>79</v>
      </c>
      <c r="E15" s="11" t="s">
        <v>79</v>
      </c>
      <c r="F15" s="11" t="s">
        <v>79</v>
      </c>
      <c r="G15" s="11" t="s">
        <v>79</v>
      </c>
      <c r="H15" s="99" t="s">
        <v>135</v>
      </c>
      <c r="I15" s="78" t="s">
        <v>136</v>
      </c>
      <c r="J15" s="104"/>
      <c r="K15" s="104"/>
      <c r="L15" s="104"/>
      <c r="M15" s="105"/>
    </row>
    <row r="16" spans="1:13" ht="29.1" customHeight="1">
      <c r="A16" s="122"/>
      <c r="B16" s="127" t="s">
        <v>137</v>
      </c>
      <c r="C16" s="72" t="s">
        <v>138</v>
      </c>
      <c r="D16" s="63" t="s">
        <v>79</v>
      </c>
      <c r="E16" s="63" t="s">
        <v>79</v>
      </c>
      <c r="F16" s="63" t="s">
        <v>79</v>
      </c>
      <c r="G16" s="63" t="s">
        <v>79</v>
      </c>
      <c r="H16" s="96" t="s">
        <v>139</v>
      </c>
      <c r="I16" s="78" t="s">
        <v>140</v>
      </c>
      <c r="J16" s="78" t="s">
        <v>141</v>
      </c>
      <c r="K16" s="53" t="s">
        <v>142</v>
      </c>
      <c r="L16" s="66" t="s">
        <v>106</v>
      </c>
      <c r="M16" s="53">
        <v>239</v>
      </c>
    </row>
    <row r="17" spans="1:13" ht="58.35" customHeight="1">
      <c r="A17" s="122"/>
      <c r="B17" s="125"/>
      <c r="C17" s="65" t="s">
        <v>143</v>
      </c>
      <c r="D17" s="30" t="s">
        <v>79</v>
      </c>
      <c r="E17" s="30" t="s">
        <v>79</v>
      </c>
      <c r="F17" s="30" t="s">
        <v>79</v>
      </c>
      <c r="G17" s="30" t="s">
        <v>79</v>
      </c>
      <c r="H17" s="100" t="s">
        <v>139</v>
      </c>
      <c r="I17" s="78" t="s">
        <v>144</v>
      </c>
      <c r="J17" s="78" t="s">
        <v>145</v>
      </c>
      <c r="K17" s="53" t="s">
        <v>146</v>
      </c>
      <c r="L17" s="66" t="s">
        <v>106</v>
      </c>
      <c r="M17" s="53">
        <v>239</v>
      </c>
    </row>
    <row r="18" spans="1:13" ht="21" customHeight="1">
      <c r="A18" s="122"/>
      <c r="B18" s="125"/>
      <c r="C18" s="65" t="s">
        <v>147</v>
      </c>
      <c r="D18" s="30" t="s">
        <v>79</v>
      </c>
      <c r="E18" s="30" t="s">
        <v>79</v>
      </c>
      <c r="F18" s="30" t="s">
        <v>79</v>
      </c>
      <c r="G18" s="30" t="s">
        <v>79</v>
      </c>
      <c r="H18" s="100" t="s">
        <v>139</v>
      </c>
      <c r="I18" s="78" t="s">
        <v>148</v>
      </c>
      <c r="J18" s="78" t="s">
        <v>110</v>
      </c>
      <c r="K18" s="53" t="s">
        <v>149</v>
      </c>
      <c r="L18" s="66" t="s">
        <v>106</v>
      </c>
      <c r="M18" s="53">
        <v>239</v>
      </c>
    </row>
    <row r="19" spans="1:13" ht="31.35" customHeight="1">
      <c r="A19" s="122"/>
      <c r="B19" s="125"/>
      <c r="C19" s="65" t="s">
        <v>150</v>
      </c>
      <c r="D19" s="30" t="s">
        <v>79</v>
      </c>
      <c r="E19" s="30" t="s">
        <v>79</v>
      </c>
      <c r="F19" s="30" t="s">
        <v>79</v>
      </c>
      <c r="G19" s="30" t="s">
        <v>79</v>
      </c>
      <c r="H19" s="100" t="s">
        <v>139</v>
      </c>
      <c r="I19" s="78" t="s">
        <v>151</v>
      </c>
      <c r="J19" s="78" t="s">
        <v>152</v>
      </c>
      <c r="K19" s="53" t="s">
        <v>153</v>
      </c>
      <c r="L19" s="66" t="s">
        <v>106</v>
      </c>
      <c r="M19" s="53">
        <v>239</v>
      </c>
    </row>
    <row r="20" spans="1:13" ht="30" customHeight="1">
      <c r="A20" s="122"/>
      <c r="B20" s="125"/>
      <c r="C20" s="65" t="s">
        <v>154</v>
      </c>
      <c r="D20" s="30" t="s">
        <v>79</v>
      </c>
      <c r="E20" s="30" t="s">
        <v>79</v>
      </c>
      <c r="F20" s="30" t="s">
        <v>79</v>
      </c>
      <c r="G20" s="30" t="s">
        <v>79</v>
      </c>
      <c r="H20" s="100" t="s">
        <v>139</v>
      </c>
      <c r="I20" s="78" t="s">
        <v>155</v>
      </c>
      <c r="J20" s="78" t="s">
        <v>110</v>
      </c>
      <c r="K20" s="53" t="s">
        <v>156</v>
      </c>
      <c r="L20" s="66" t="s">
        <v>106</v>
      </c>
      <c r="M20" s="53">
        <v>239</v>
      </c>
    </row>
    <row r="21" spans="1:13" ht="30" customHeight="1" thickBot="1">
      <c r="A21" s="122"/>
      <c r="B21" s="126"/>
      <c r="C21" s="71" t="s">
        <v>157</v>
      </c>
      <c r="D21" s="11" t="s">
        <v>79</v>
      </c>
      <c r="E21" s="11" t="s">
        <v>79</v>
      </c>
      <c r="F21" s="11" t="s">
        <v>79</v>
      </c>
      <c r="G21" s="11" t="s">
        <v>79</v>
      </c>
      <c r="H21" s="99" t="s">
        <v>158</v>
      </c>
      <c r="I21" s="78" t="s">
        <v>159</v>
      </c>
      <c r="J21" s="78" t="s">
        <v>110</v>
      </c>
      <c r="K21" s="53" t="s">
        <v>149</v>
      </c>
      <c r="L21" s="66" t="s">
        <v>160</v>
      </c>
      <c r="M21" s="53">
        <v>14</v>
      </c>
    </row>
    <row r="22" spans="1:13" ht="15" customHeight="1">
      <c r="A22" s="122"/>
      <c r="B22" s="127" t="s">
        <v>161</v>
      </c>
      <c r="C22" s="72" t="s">
        <v>162</v>
      </c>
      <c r="D22" s="63" t="s">
        <v>79</v>
      </c>
      <c r="E22" s="63" t="s">
        <v>79</v>
      </c>
      <c r="F22" s="63" t="s">
        <v>79</v>
      </c>
      <c r="G22" s="63" t="s">
        <v>79</v>
      </c>
      <c r="H22" s="96" t="s">
        <v>163</v>
      </c>
      <c r="I22" s="78" t="s">
        <v>103</v>
      </c>
      <c r="J22" s="78" t="s">
        <v>104</v>
      </c>
      <c r="K22" s="53" t="s">
        <v>105</v>
      </c>
      <c r="L22" s="66" t="s">
        <v>106</v>
      </c>
      <c r="M22" s="53">
        <v>110</v>
      </c>
    </row>
    <row r="23" spans="1:13" ht="16.350000000000001" customHeight="1">
      <c r="A23" s="122"/>
      <c r="B23" s="125"/>
      <c r="C23" s="65" t="s">
        <v>164</v>
      </c>
      <c r="D23" s="30" t="s">
        <v>79</v>
      </c>
      <c r="E23" s="30" t="s">
        <v>79</v>
      </c>
      <c r="F23" s="30" t="s">
        <v>79</v>
      </c>
      <c r="G23" s="30" t="s">
        <v>79</v>
      </c>
      <c r="H23" s="100" t="s">
        <v>163</v>
      </c>
      <c r="I23" s="78" t="s">
        <v>103</v>
      </c>
      <c r="J23" s="78" t="s">
        <v>104</v>
      </c>
      <c r="K23" s="53" t="s">
        <v>105</v>
      </c>
      <c r="L23" s="66" t="s">
        <v>106</v>
      </c>
      <c r="M23" s="53">
        <v>110</v>
      </c>
    </row>
    <row r="24" spans="1:13" ht="30" customHeight="1">
      <c r="A24" s="122"/>
      <c r="B24" s="125"/>
      <c r="C24" s="65" t="s">
        <v>165</v>
      </c>
      <c r="D24" s="30" t="s">
        <v>79</v>
      </c>
      <c r="E24" s="30" t="s">
        <v>79</v>
      </c>
      <c r="F24" s="30" t="s">
        <v>79</v>
      </c>
      <c r="G24" s="30" t="s">
        <v>79</v>
      </c>
      <c r="H24" s="100" t="s">
        <v>163</v>
      </c>
      <c r="I24" s="78" t="s">
        <v>103</v>
      </c>
      <c r="J24" s="78" t="s">
        <v>104</v>
      </c>
      <c r="K24" s="53" t="s">
        <v>105</v>
      </c>
      <c r="L24" s="66" t="s">
        <v>106</v>
      </c>
      <c r="M24" s="53">
        <v>110</v>
      </c>
    </row>
    <row r="25" spans="1:13" ht="27" customHeight="1">
      <c r="A25" s="122"/>
      <c r="B25" s="125"/>
      <c r="C25" s="65" t="s">
        <v>166</v>
      </c>
      <c r="D25" s="30" t="s">
        <v>79</v>
      </c>
      <c r="E25" s="30" t="s">
        <v>79</v>
      </c>
      <c r="F25" s="30" t="s">
        <v>79</v>
      </c>
      <c r="G25" s="30" t="s">
        <v>79</v>
      </c>
      <c r="H25" s="100" t="s">
        <v>163</v>
      </c>
      <c r="I25" s="78" t="s">
        <v>103</v>
      </c>
      <c r="J25" s="78" t="s">
        <v>104</v>
      </c>
      <c r="K25" s="53" t="s">
        <v>105</v>
      </c>
      <c r="L25" s="66" t="s">
        <v>106</v>
      </c>
      <c r="M25" s="53">
        <v>110</v>
      </c>
    </row>
    <row r="26" spans="1:13" ht="29.25" customHeight="1">
      <c r="A26" s="122"/>
      <c r="B26" s="125"/>
      <c r="C26" s="65" t="s">
        <v>167</v>
      </c>
      <c r="D26" s="30" t="s">
        <v>79</v>
      </c>
      <c r="E26" s="30" t="s">
        <v>79</v>
      </c>
      <c r="F26" s="30" t="s">
        <v>79</v>
      </c>
      <c r="G26" s="30" t="s">
        <v>79</v>
      </c>
      <c r="H26" s="100" t="s">
        <v>168</v>
      </c>
      <c r="I26" s="78" t="s">
        <v>103</v>
      </c>
      <c r="J26" s="78" t="s">
        <v>104</v>
      </c>
      <c r="K26" s="53" t="s">
        <v>105</v>
      </c>
      <c r="L26" s="66" t="s">
        <v>106</v>
      </c>
      <c r="M26" s="53">
        <v>110</v>
      </c>
    </row>
    <row r="27" spans="1:13" ht="29.25" customHeight="1" thickBot="1">
      <c r="A27" s="122"/>
      <c r="B27" s="126"/>
      <c r="C27" s="80" t="s">
        <v>169</v>
      </c>
      <c r="D27" s="52" t="s">
        <v>79</v>
      </c>
      <c r="E27" s="52" t="s">
        <v>81</v>
      </c>
      <c r="F27" s="52" t="s">
        <v>81</v>
      </c>
      <c r="G27" s="52" t="s">
        <v>83</v>
      </c>
      <c r="H27" s="101" t="s">
        <v>168</v>
      </c>
      <c r="I27" s="78" t="s">
        <v>103</v>
      </c>
      <c r="J27" s="78" t="s">
        <v>104</v>
      </c>
      <c r="K27" s="53" t="s">
        <v>105</v>
      </c>
      <c r="L27" s="66" t="s">
        <v>106</v>
      </c>
      <c r="M27" s="53">
        <v>110</v>
      </c>
    </row>
    <row r="28" spans="1:13" ht="29.1" customHeight="1">
      <c r="A28" s="122"/>
      <c r="B28" s="127" t="s">
        <v>170</v>
      </c>
      <c r="C28" s="62" t="s">
        <v>171</v>
      </c>
      <c r="D28" s="63" t="s">
        <v>79</v>
      </c>
      <c r="E28" s="63" t="s">
        <v>79</v>
      </c>
      <c r="F28" s="63" t="s">
        <v>79</v>
      </c>
      <c r="G28" s="63" t="s">
        <v>79</v>
      </c>
      <c r="H28" s="96" t="s">
        <v>172</v>
      </c>
      <c r="I28" s="78" t="s">
        <v>173</v>
      </c>
      <c r="J28" s="78" t="s">
        <v>110</v>
      </c>
      <c r="K28" s="53" t="s">
        <v>156</v>
      </c>
      <c r="L28" s="66" t="s">
        <v>106</v>
      </c>
      <c r="M28" s="53">
        <v>147</v>
      </c>
    </row>
    <row r="29" spans="1:13" ht="28.35" customHeight="1">
      <c r="A29" s="122"/>
      <c r="B29" s="125"/>
      <c r="C29" s="56" t="s">
        <v>174</v>
      </c>
      <c r="D29" s="30" t="s">
        <v>79</v>
      </c>
      <c r="E29" s="30" t="s">
        <v>79</v>
      </c>
      <c r="F29" s="30" t="s">
        <v>79</v>
      </c>
      <c r="G29" s="30" t="s">
        <v>79</v>
      </c>
      <c r="H29" s="100" t="s">
        <v>172</v>
      </c>
      <c r="I29" s="104"/>
      <c r="J29" s="104"/>
      <c r="K29" s="104"/>
      <c r="L29" s="104"/>
      <c r="M29" s="105"/>
    </row>
    <row r="30" spans="1:13" ht="32.1" customHeight="1">
      <c r="A30" s="122"/>
      <c r="B30" s="125"/>
      <c r="C30" s="56" t="s">
        <v>175</v>
      </c>
      <c r="D30" s="30" t="s">
        <v>79</v>
      </c>
      <c r="E30" s="30" t="s">
        <v>79</v>
      </c>
      <c r="F30" s="30" t="s">
        <v>79</v>
      </c>
      <c r="G30" s="30" t="s">
        <v>79</v>
      </c>
      <c r="H30" s="100" t="s">
        <v>176</v>
      </c>
      <c r="I30" s="104"/>
      <c r="J30" s="104"/>
      <c r="K30" s="104"/>
      <c r="L30" s="104"/>
      <c r="M30" s="105"/>
    </row>
    <row r="31" spans="1:13" ht="17.100000000000001" customHeight="1">
      <c r="A31" s="122"/>
      <c r="B31" s="125"/>
      <c r="C31" s="56" t="s">
        <v>177</v>
      </c>
      <c r="D31" s="30" t="s">
        <v>79</v>
      </c>
      <c r="E31" s="30" t="s">
        <v>79</v>
      </c>
      <c r="F31" s="30" t="s">
        <v>79</v>
      </c>
      <c r="G31" s="30" t="s">
        <v>79</v>
      </c>
      <c r="H31" s="100" t="s">
        <v>176</v>
      </c>
      <c r="I31" s="104"/>
      <c r="J31" s="104"/>
      <c r="K31" s="104"/>
      <c r="L31" s="104"/>
      <c r="M31" s="105"/>
    </row>
    <row r="32" spans="1:13" ht="31.35" customHeight="1">
      <c r="A32" s="122"/>
      <c r="B32" s="125"/>
      <c r="C32" s="56" t="s">
        <v>178</v>
      </c>
      <c r="D32" s="30" t="s">
        <v>79</v>
      </c>
      <c r="E32" s="30" t="s">
        <v>79</v>
      </c>
      <c r="F32" s="30" t="s">
        <v>79</v>
      </c>
      <c r="G32" s="30" t="s">
        <v>79</v>
      </c>
      <c r="H32" s="97" t="s">
        <v>179</v>
      </c>
      <c r="I32" s="78" t="s">
        <v>180</v>
      </c>
      <c r="J32" s="104"/>
      <c r="K32" s="104"/>
      <c r="L32" s="66" t="s">
        <v>106</v>
      </c>
      <c r="M32" s="54">
        <v>157</v>
      </c>
    </row>
    <row r="33" spans="1:13" ht="31.35" customHeight="1">
      <c r="A33" s="122"/>
      <c r="B33" s="125"/>
      <c r="C33" s="56" t="s">
        <v>181</v>
      </c>
      <c r="D33" s="30" t="s">
        <v>83</v>
      </c>
      <c r="E33" s="30" t="s">
        <v>81</v>
      </c>
      <c r="F33" s="30" t="s">
        <v>81</v>
      </c>
      <c r="G33" s="30" t="s">
        <v>83</v>
      </c>
      <c r="H33" s="100" t="s">
        <v>182</v>
      </c>
      <c r="I33" s="78" t="s">
        <v>180</v>
      </c>
      <c r="J33" s="104"/>
      <c r="K33" s="104"/>
      <c r="L33" s="66" t="s">
        <v>106</v>
      </c>
      <c r="M33" s="54">
        <v>157</v>
      </c>
    </row>
    <row r="34" spans="1:13" ht="32.85" customHeight="1">
      <c r="A34" s="122"/>
      <c r="B34" s="125"/>
      <c r="C34" s="56" t="s">
        <v>183</v>
      </c>
      <c r="D34" s="30" t="s">
        <v>81</v>
      </c>
      <c r="E34" s="30" t="s">
        <v>81</v>
      </c>
      <c r="F34" s="30" t="s">
        <v>79</v>
      </c>
      <c r="G34" s="30" t="s">
        <v>79</v>
      </c>
      <c r="H34" s="97" t="s">
        <v>184</v>
      </c>
      <c r="I34" s="78" t="s">
        <v>180</v>
      </c>
      <c r="J34" s="104"/>
      <c r="K34" s="104"/>
      <c r="L34" s="66" t="s">
        <v>106</v>
      </c>
      <c r="M34" s="54">
        <v>157</v>
      </c>
    </row>
    <row r="35" spans="1:13" ht="30" customHeight="1">
      <c r="A35" s="122"/>
      <c r="B35" s="125"/>
      <c r="C35" s="56" t="s">
        <v>185</v>
      </c>
      <c r="D35" s="30" t="s">
        <v>81</v>
      </c>
      <c r="E35" s="30" t="s">
        <v>81</v>
      </c>
      <c r="F35" s="30" t="s">
        <v>81</v>
      </c>
      <c r="G35" s="30" t="s">
        <v>83</v>
      </c>
      <c r="I35" s="78" t="s">
        <v>119</v>
      </c>
      <c r="J35" s="104"/>
      <c r="K35" s="104"/>
      <c r="L35" s="104"/>
      <c r="M35" s="105"/>
    </row>
    <row r="36" spans="1:13" ht="21" customHeight="1">
      <c r="A36" s="122"/>
      <c r="B36" s="125"/>
      <c r="C36" s="65" t="s">
        <v>186</v>
      </c>
      <c r="D36" s="30" t="s">
        <v>83</v>
      </c>
      <c r="E36" s="30" t="s">
        <v>83</v>
      </c>
      <c r="F36" s="30" t="s">
        <v>83</v>
      </c>
      <c r="G36" s="30" t="s">
        <v>83</v>
      </c>
      <c r="H36" s="97" t="s">
        <v>187</v>
      </c>
      <c r="I36" s="78" t="s">
        <v>188</v>
      </c>
      <c r="J36" s="78" t="s">
        <v>189</v>
      </c>
      <c r="K36" s="53" t="s">
        <v>190</v>
      </c>
      <c r="L36" s="66" t="s">
        <v>106</v>
      </c>
      <c r="M36" s="54">
        <v>147</v>
      </c>
    </row>
    <row r="37" spans="1:13" ht="30" customHeight="1">
      <c r="A37" s="122"/>
      <c r="B37" s="125"/>
      <c r="C37" s="67" t="s">
        <v>191</v>
      </c>
      <c r="D37" s="30" t="s">
        <v>79</v>
      </c>
      <c r="E37" s="30" t="s">
        <v>79</v>
      </c>
      <c r="F37" s="30" t="s">
        <v>79</v>
      </c>
      <c r="G37" s="30" t="s">
        <v>79</v>
      </c>
      <c r="H37" s="100" t="s">
        <v>192</v>
      </c>
      <c r="I37" s="104"/>
      <c r="J37" s="104"/>
      <c r="K37" s="104"/>
      <c r="L37" s="104"/>
      <c r="M37" s="105"/>
    </row>
    <row r="38" spans="1:13" ht="30" customHeight="1" thickBot="1">
      <c r="A38" s="122"/>
      <c r="B38" s="126"/>
      <c r="C38" s="73" t="s">
        <v>193</v>
      </c>
      <c r="D38" s="11" t="s">
        <v>79</v>
      </c>
      <c r="E38" s="11" t="s">
        <v>79</v>
      </c>
      <c r="F38" s="11" t="s">
        <v>79</v>
      </c>
      <c r="G38" s="11" t="s">
        <v>79</v>
      </c>
      <c r="I38" s="104"/>
      <c r="J38" s="104"/>
      <c r="K38" s="104"/>
      <c r="L38" s="104"/>
      <c r="M38" s="105"/>
    </row>
    <row r="39" spans="1:13" ht="15" customHeight="1">
      <c r="A39" s="122"/>
      <c r="B39" s="128" t="s">
        <v>194</v>
      </c>
      <c r="C39" s="81" t="s">
        <v>195</v>
      </c>
      <c r="D39" s="83" t="s">
        <v>79</v>
      </c>
      <c r="E39" s="83" t="s">
        <v>79</v>
      </c>
      <c r="F39" s="83" t="s">
        <v>79</v>
      </c>
      <c r="G39" s="83" t="s">
        <v>79</v>
      </c>
      <c r="H39" s="102" t="s">
        <v>196</v>
      </c>
      <c r="I39" s="78" t="s">
        <v>197</v>
      </c>
      <c r="J39" s="78" t="s">
        <v>198</v>
      </c>
      <c r="K39" s="53" t="s">
        <v>116</v>
      </c>
      <c r="L39" s="66" t="s">
        <v>106</v>
      </c>
      <c r="M39" s="53">
        <v>246</v>
      </c>
    </row>
    <row r="40" spans="1:13" ht="15" customHeight="1">
      <c r="A40" s="122"/>
      <c r="B40" s="125"/>
      <c r="C40" s="56" t="s">
        <v>199</v>
      </c>
      <c r="D40" s="30" t="s">
        <v>79</v>
      </c>
      <c r="E40" s="30" t="s">
        <v>79</v>
      </c>
      <c r="F40" s="30" t="s">
        <v>79</v>
      </c>
      <c r="G40" s="30" t="s">
        <v>79</v>
      </c>
      <c r="H40" s="100" t="s">
        <v>200</v>
      </c>
      <c r="I40" s="104"/>
      <c r="J40" s="104"/>
      <c r="K40" s="104"/>
      <c r="L40" s="66" t="s">
        <v>106</v>
      </c>
      <c r="M40" s="54">
        <v>255</v>
      </c>
    </row>
    <row r="41" spans="1:13" ht="15" customHeight="1">
      <c r="A41" s="122"/>
      <c r="B41" s="125"/>
      <c r="C41" s="56" t="s">
        <v>201</v>
      </c>
      <c r="D41" s="30" t="s">
        <v>79</v>
      </c>
      <c r="E41" s="30" t="s">
        <v>79</v>
      </c>
      <c r="F41" s="30" t="s">
        <v>79</v>
      </c>
      <c r="G41" s="30" t="s">
        <v>79</v>
      </c>
      <c r="H41" s="97" t="s">
        <v>200</v>
      </c>
      <c r="I41" s="78" t="s">
        <v>202</v>
      </c>
      <c r="J41" s="78" t="s">
        <v>203</v>
      </c>
      <c r="K41" s="53" t="s">
        <v>204</v>
      </c>
      <c r="L41" s="66" t="s">
        <v>106</v>
      </c>
      <c r="M41" s="53">
        <v>256</v>
      </c>
    </row>
    <row r="42" spans="1:13" ht="15" customHeight="1">
      <c r="A42" s="122"/>
      <c r="B42" s="125"/>
      <c r="C42" s="56" t="s">
        <v>205</v>
      </c>
      <c r="D42" s="30" t="s">
        <v>79</v>
      </c>
      <c r="E42" s="30" t="s">
        <v>79</v>
      </c>
      <c r="F42" s="30" t="s">
        <v>79</v>
      </c>
      <c r="G42" s="30" t="s">
        <v>79</v>
      </c>
      <c r="H42" s="97" t="s">
        <v>206</v>
      </c>
      <c r="I42" s="78" t="s">
        <v>207</v>
      </c>
      <c r="J42" s="78" t="s">
        <v>208</v>
      </c>
      <c r="K42" s="53" t="s">
        <v>209</v>
      </c>
      <c r="L42" s="66" t="s">
        <v>160</v>
      </c>
      <c r="M42" s="54">
        <v>3</v>
      </c>
    </row>
    <row r="43" spans="1:13" ht="15" customHeight="1" thickBot="1">
      <c r="A43" s="122"/>
      <c r="B43" s="126"/>
      <c r="C43" s="7" t="s">
        <v>210</v>
      </c>
      <c r="D43" s="11" t="s">
        <v>79</v>
      </c>
      <c r="E43" s="11" t="s">
        <v>79</v>
      </c>
      <c r="F43" s="11" t="s">
        <v>79</v>
      </c>
      <c r="G43" s="11" t="s">
        <v>79</v>
      </c>
      <c r="H43" s="99" t="s">
        <v>211</v>
      </c>
      <c r="I43" s="78" t="s">
        <v>212</v>
      </c>
      <c r="J43" s="78" t="s">
        <v>115</v>
      </c>
      <c r="K43" s="53" t="s">
        <v>116</v>
      </c>
      <c r="L43" s="66" t="s">
        <v>160</v>
      </c>
      <c r="M43" s="54">
        <v>8</v>
      </c>
    </row>
    <row r="44" spans="1:13" ht="15" customHeight="1">
      <c r="A44" s="122"/>
      <c r="B44" s="129" t="s">
        <v>213</v>
      </c>
      <c r="C44" s="72" t="s">
        <v>214</v>
      </c>
      <c r="D44" s="63" t="s">
        <v>79</v>
      </c>
      <c r="E44" s="63" t="s">
        <v>79</v>
      </c>
      <c r="F44" s="63" t="s">
        <v>79</v>
      </c>
      <c r="G44" s="63" t="s">
        <v>79</v>
      </c>
      <c r="H44" s="96" t="s">
        <v>215</v>
      </c>
      <c r="I44" s="78" t="s">
        <v>216</v>
      </c>
      <c r="J44" s="104"/>
      <c r="K44" s="104"/>
      <c r="L44" s="66" t="s">
        <v>217</v>
      </c>
      <c r="M44" s="105"/>
    </row>
    <row r="45" spans="1:13" ht="15" customHeight="1">
      <c r="A45" s="122"/>
      <c r="B45" s="125"/>
      <c r="C45" s="65" t="s">
        <v>218</v>
      </c>
      <c r="D45" s="30" t="s">
        <v>79</v>
      </c>
      <c r="E45" s="30" t="s">
        <v>79</v>
      </c>
      <c r="F45" s="30" t="s">
        <v>79</v>
      </c>
      <c r="G45" s="30" t="s">
        <v>79</v>
      </c>
      <c r="H45" s="100" t="s">
        <v>215</v>
      </c>
      <c r="I45" s="78" t="s">
        <v>219</v>
      </c>
      <c r="J45" s="78" t="s">
        <v>203</v>
      </c>
      <c r="K45" s="53" t="s">
        <v>220</v>
      </c>
      <c r="L45" s="66" t="s">
        <v>160</v>
      </c>
      <c r="M45" s="53">
        <v>5</v>
      </c>
    </row>
    <row r="46" spans="1:13" ht="31.35" customHeight="1">
      <c r="A46" s="122"/>
      <c r="B46" s="125"/>
      <c r="C46" s="65" t="s">
        <v>221</v>
      </c>
      <c r="D46" s="30" t="s">
        <v>79</v>
      </c>
      <c r="E46" s="30" t="s">
        <v>79</v>
      </c>
      <c r="F46" s="30" t="s">
        <v>79</v>
      </c>
      <c r="G46" s="30" t="s">
        <v>79</v>
      </c>
      <c r="H46" s="100" t="s">
        <v>222</v>
      </c>
      <c r="I46" s="104"/>
      <c r="J46" s="104"/>
      <c r="K46" s="104"/>
      <c r="L46" s="66" t="s">
        <v>106</v>
      </c>
      <c r="M46" s="53">
        <v>208</v>
      </c>
    </row>
    <row r="47" spans="1:13" ht="27" customHeight="1">
      <c r="A47" s="122"/>
      <c r="B47" s="125"/>
      <c r="C47" s="65" t="s">
        <v>223</v>
      </c>
      <c r="D47" s="30" t="s">
        <v>83</v>
      </c>
      <c r="E47" s="30" t="s">
        <v>83</v>
      </c>
      <c r="F47" s="30" t="s">
        <v>81</v>
      </c>
      <c r="G47" s="30" t="s">
        <v>81</v>
      </c>
      <c r="H47" s="100" t="s">
        <v>222</v>
      </c>
      <c r="I47" s="104"/>
      <c r="J47" s="104"/>
      <c r="K47" s="104"/>
      <c r="L47" s="66" t="s">
        <v>106</v>
      </c>
      <c r="M47" s="53">
        <v>208</v>
      </c>
    </row>
    <row r="48" spans="1:13" ht="20.100000000000001" customHeight="1">
      <c r="A48" s="122"/>
      <c r="B48" s="125"/>
      <c r="C48" s="69" t="s">
        <v>224</v>
      </c>
      <c r="D48" s="30" t="s">
        <v>83</v>
      </c>
      <c r="E48" s="30" t="s">
        <v>83</v>
      </c>
      <c r="F48" s="30" t="s">
        <v>81</v>
      </c>
      <c r="G48" s="30" t="s">
        <v>81</v>
      </c>
      <c r="H48" s="100" t="s">
        <v>222</v>
      </c>
      <c r="I48" s="78" t="s">
        <v>216</v>
      </c>
      <c r="J48" s="104"/>
      <c r="K48" s="104"/>
      <c r="L48" s="66" t="s">
        <v>217</v>
      </c>
      <c r="M48" s="105"/>
    </row>
    <row r="49" spans="1:13" ht="18" customHeight="1">
      <c r="A49" s="122"/>
      <c r="B49" s="125"/>
      <c r="C49" s="65" t="s">
        <v>225</v>
      </c>
      <c r="D49" s="30" t="s">
        <v>83</v>
      </c>
      <c r="E49" s="30" t="s">
        <v>83</v>
      </c>
      <c r="F49" s="30" t="s">
        <v>81</v>
      </c>
      <c r="G49" s="30" t="s">
        <v>81</v>
      </c>
      <c r="H49" s="100" t="s">
        <v>222</v>
      </c>
      <c r="I49" s="78" t="s">
        <v>219</v>
      </c>
      <c r="J49" s="78" t="s">
        <v>203</v>
      </c>
      <c r="K49" s="53" t="s">
        <v>220</v>
      </c>
      <c r="L49" s="66" t="s">
        <v>160</v>
      </c>
      <c r="M49" s="53">
        <v>5</v>
      </c>
    </row>
    <row r="50" spans="1:13" ht="17.100000000000001" customHeight="1" thickBot="1">
      <c r="A50" s="122"/>
      <c r="B50" s="125"/>
      <c r="C50" s="80" t="s">
        <v>226</v>
      </c>
      <c r="D50" s="52" t="s">
        <v>79</v>
      </c>
      <c r="E50" s="52" t="s">
        <v>79</v>
      </c>
      <c r="F50" s="52" t="s">
        <v>79</v>
      </c>
      <c r="G50" s="52" t="s">
        <v>79</v>
      </c>
      <c r="H50" s="101" t="s">
        <v>227</v>
      </c>
      <c r="I50" s="78" t="s">
        <v>219</v>
      </c>
      <c r="J50" s="78" t="s">
        <v>203</v>
      </c>
      <c r="K50" s="53" t="s">
        <v>220</v>
      </c>
      <c r="L50" s="66" t="s">
        <v>160</v>
      </c>
      <c r="M50" s="53">
        <v>5</v>
      </c>
    </row>
    <row r="51" spans="1:13" ht="16.350000000000001" customHeight="1">
      <c r="A51" s="122"/>
      <c r="B51" s="127" t="s">
        <v>228</v>
      </c>
      <c r="C51" s="72" t="s">
        <v>229</v>
      </c>
      <c r="D51" s="63" t="s">
        <v>79</v>
      </c>
      <c r="E51" s="63" t="s">
        <v>79</v>
      </c>
      <c r="F51" s="63" t="s">
        <v>79</v>
      </c>
      <c r="G51" s="63" t="s">
        <v>79</v>
      </c>
      <c r="H51" s="96" t="s">
        <v>230</v>
      </c>
      <c r="I51" s="78" t="s">
        <v>231</v>
      </c>
      <c r="J51" s="104"/>
      <c r="K51" s="104"/>
      <c r="L51" s="104"/>
      <c r="M51" s="105"/>
    </row>
    <row r="52" spans="1:13" ht="18" customHeight="1">
      <c r="A52" s="122"/>
      <c r="B52" s="125"/>
      <c r="C52" s="65" t="s">
        <v>232</v>
      </c>
      <c r="D52" s="30" t="s">
        <v>83</v>
      </c>
      <c r="E52" s="30" t="s">
        <v>83</v>
      </c>
      <c r="F52" s="30" t="s">
        <v>83</v>
      </c>
      <c r="G52" s="30" t="s">
        <v>83</v>
      </c>
      <c r="H52" s="100" t="s">
        <v>233</v>
      </c>
      <c r="I52" s="78" t="s">
        <v>234</v>
      </c>
      <c r="J52" s="78" t="s">
        <v>115</v>
      </c>
      <c r="K52" s="53" t="s">
        <v>116</v>
      </c>
      <c r="L52" s="104"/>
      <c r="M52" s="105"/>
    </row>
    <row r="53" spans="1:13" ht="16.350000000000001" customHeight="1">
      <c r="A53" s="122"/>
      <c r="B53" s="125"/>
      <c r="C53" s="56" t="s">
        <v>235</v>
      </c>
      <c r="D53" s="30" t="s">
        <v>79</v>
      </c>
      <c r="E53" s="30" t="s">
        <v>79</v>
      </c>
      <c r="F53" s="30" t="s">
        <v>81</v>
      </c>
      <c r="G53" s="30" t="s">
        <v>81</v>
      </c>
      <c r="H53" s="119" t="s">
        <v>236</v>
      </c>
      <c r="I53" s="78" t="s">
        <v>237</v>
      </c>
      <c r="J53" s="78" t="s">
        <v>238</v>
      </c>
      <c r="K53" s="53" t="s">
        <v>190</v>
      </c>
      <c r="L53" s="66" t="s">
        <v>106</v>
      </c>
      <c r="M53" s="53">
        <v>386</v>
      </c>
    </row>
    <row r="54" spans="1:13" ht="16.350000000000001" customHeight="1">
      <c r="A54" s="122"/>
      <c r="B54" s="125"/>
      <c r="C54" s="56" t="s">
        <v>239</v>
      </c>
      <c r="D54" s="70" t="s">
        <v>79</v>
      </c>
      <c r="E54" s="70" t="s">
        <v>79</v>
      </c>
      <c r="F54" s="30" t="s">
        <v>81</v>
      </c>
      <c r="G54" s="30" t="s">
        <v>81</v>
      </c>
      <c r="H54" s="120"/>
      <c r="I54" s="78" t="s">
        <v>237</v>
      </c>
      <c r="J54" s="78" t="s">
        <v>238</v>
      </c>
      <c r="K54" s="53" t="s">
        <v>190</v>
      </c>
      <c r="L54" s="66" t="s">
        <v>106</v>
      </c>
      <c r="M54" s="53">
        <v>386</v>
      </c>
    </row>
    <row r="55" spans="1:13" ht="16.350000000000001" customHeight="1">
      <c r="A55" s="122"/>
      <c r="B55" s="125"/>
      <c r="C55" s="56" t="s">
        <v>240</v>
      </c>
      <c r="D55" s="70" t="s">
        <v>79</v>
      </c>
      <c r="E55" s="70" t="s">
        <v>79</v>
      </c>
      <c r="F55" s="30" t="s">
        <v>79</v>
      </c>
      <c r="G55" s="30" t="s">
        <v>79</v>
      </c>
      <c r="H55" s="100" t="s">
        <v>241</v>
      </c>
      <c r="I55" s="78" t="s">
        <v>242</v>
      </c>
      <c r="J55" s="78" t="s">
        <v>189</v>
      </c>
      <c r="K55" s="53" t="s">
        <v>190</v>
      </c>
      <c r="L55" s="66" t="s">
        <v>106</v>
      </c>
      <c r="M55" s="53">
        <v>383</v>
      </c>
    </row>
    <row r="56" spans="1:13" ht="33" customHeight="1" thickBot="1">
      <c r="A56" s="122"/>
      <c r="B56" s="126"/>
      <c r="C56" s="7" t="s">
        <v>243</v>
      </c>
      <c r="D56" s="74" t="s">
        <v>83</v>
      </c>
      <c r="E56" s="74" t="s">
        <v>83</v>
      </c>
      <c r="F56" s="11" t="s">
        <v>83</v>
      </c>
      <c r="G56" s="11" t="s">
        <v>83</v>
      </c>
      <c r="I56" s="104"/>
      <c r="J56" s="104"/>
      <c r="K56" s="104"/>
      <c r="L56" s="104"/>
      <c r="M56" s="105"/>
    </row>
    <row r="57" spans="1:13" ht="17.100000000000001" customHeight="1">
      <c r="A57" s="122"/>
      <c r="B57" s="130" t="s">
        <v>244</v>
      </c>
      <c r="C57" s="81" t="s">
        <v>245</v>
      </c>
      <c r="D57" s="82" t="s">
        <v>79</v>
      </c>
      <c r="E57" s="82" t="s">
        <v>79</v>
      </c>
      <c r="F57" s="83" t="s">
        <v>79</v>
      </c>
      <c r="G57" s="83" t="s">
        <v>79</v>
      </c>
      <c r="H57" s="103" t="s">
        <v>246</v>
      </c>
      <c r="I57" s="78" t="s">
        <v>247</v>
      </c>
      <c r="J57" s="104"/>
      <c r="K57" s="104"/>
      <c r="L57" s="104"/>
      <c r="M57" s="105"/>
    </row>
    <row r="58" spans="1:13" ht="17.100000000000001" customHeight="1">
      <c r="A58" s="122"/>
      <c r="B58" s="125"/>
      <c r="C58" s="65" t="s">
        <v>248</v>
      </c>
      <c r="D58" s="70" t="s">
        <v>79</v>
      </c>
      <c r="E58" s="70" t="s">
        <v>79</v>
      </c>
      <c r="F58" s="30" t="s">
        <v>79</v>
      </c>
      <c r="G58" s="30" t="s">
        <v>79</v>
      </c>
      <c r="H58" s="100" t="s">
        <v>249</v>
      </c>
      <c r="I58" s="78" t="s">
        <v>250</v>
      </c>
      <c r="J58" s="78" t="s">
        <v>115</v>
      </c>
      <c r="K58" s="53" t="s">
        <v>156</v>
      </c>
      <c r="L58" s="66" t="s">
        <v>106</v>
      </c>
      <c r="M58" s="53">
        <v>370</v>
      </c>
    </row>
    <row r="59" spans="1:13" ht="60" customHeight="1">
      <c r="A59" s="122"/>
      <c r="B59" s="125"/>
      <c r="C59" s="65" t="s">
        <v>251</v>
      </c>
      <c r="D59" s="70" t="s">
        <v>79</v>
      </c>
      <c r="E59" s="70" t="s">
        <v>79</v>
      </c>
      <c r="F59" s="30" t="s">
        <v>79</v>
      </c>
      <c r="G59" s="30" t="s">
        <v>79</v>
      </c>
      <c r="H59" s="100" t="s">
        <v>252</v>
      </c>
      <c r="I59" s="78" t="s">
        <v>253</v>
      </c>
      <c r="J59" s="104"/>
      <c r="K59" s="104"/>
      <c r="L59" s="66" t="s">
        <v>106</v>
      </c>
      <c r="M59" s="53">
        <v>372</v>
      </c>
    </row>
    <row r="60" spans="1:13" ht="33.75" customHeight="1">
      <c r="A60" s="122"/>
      <c r="B60" s="125"/>
      <c r="C60" s="56" t="s">
        <v>254</v>
      </c>
      <c r="D60" s="30" t="s">
        <v>81</v>
      </c>
      <c r="E60" s="30" t="s">
        <v>81</v>
      </c>
      <c r="F60" s="30" t="s">
        <v>81</v>
      </c>
      <c r="G60" s="30" t="s">
        <v>83</v>
      </c>
      <c r="H60" s="100" t="s">
        <v>255</v>
      </c>
      <c r="I60" s="78" t="s">
        <v>256</v>
      </c>
      <c r="J60" s="104"/>
      <c r="K60" s="104"/>
      <c r="L60" s="104"/>
      <c r="M60" s="105"/>
    </row>
    <row r="61" spans="1:13" ht="27.6" customHeight="1">
      <c r="A61" s="122"/>
      <c r="B61" s="125"/>
      <c r="C61" s="65" t="s">
        <v>257</v>
      </c>
      <c r="D61" s="30" t="s">
        <v>81</v>
      </c>
      <c r="E61" s="30" t="s">
        <v>81</v>
      </c>
      <c r="F61" s="30" t="s">
        <v>81</v>
      </c>
      <c r="G61" s="30" t="s">
        <v>83</v>
      </c>
      <c r="H61" s="100" t="s">
        <v>255</v>
      </c>
      <c r="I61" s="78" t="s">
        <v>256</v>
      </c>
      <c r="J61" s="104"/>
      <c r="K61" s="104"/>
      <c r="L61" s="104"/>
      <c r="M61" s="105"/>
    </row>
    <row r="62" spans="1:13" ht="41.45" customHeight="1">
      <c r="A62" s="122"/>
      <c r="B62" s="125"/>
      <c r="C62" s="65" t="s">
        <v>258</v>
      </c>
      <c r="D62" s="30" t="s">
        <v>81</v>
      </c>
      <c r="E62" s="30" t="s">
        <v>81</v>
      </c>
      <c r="F62" s="30" t="s">
        <v>81</v>
      </c>
      <c r="G62" s="30" t="s">
        <v>83</v>
      </c>
      <c r="H62" s="100" t="s">
        <v>255</v>
      </c>
      <c r="I62" s="78" t="s">
        <v>256</v>
      </c>
      <c r="J62" s="104"/>
      <c r="K62" s="104"/>
      <c r="L62" s="104"/>
      <c r="M62" s="105"/>
    </row>
    <row r="63" spans="1:13" ht="34.35" customHeight="1" thickBot="1">
      <c r="A63" s="122"/>
      <c r="B63" s="126"/>
      <c r="C63" s="7" t="s">
        <v>259</v>
      </c>
      <c r="D63" s="11" t="s">
        <v>83</v>
      </c>
      <c r="E63" s="11" t="s">
        <v>83</v>
      </c>
      <c r="F63" s="11" t="s">
        <v>83</v>
      </c>
      <c r="G63" s="11" t="s">
        <v>83</v>
      </c>
      <c r="H63" s="99" t="s">
        <v>255</v>
      </c>
      <c r="I63" s="78" t="s">
        <v>256</v>
      </c>
      <c r="J63" s="104"/>
      <c r="K63" s="104"/>
      <c r="L63" s="104"/>
      <c r="M63" s="105"/>
    </row>
    <row r="64" spans="1:13" ht="18" customHeight="1">
      <c r="A64" s="122"/>
      <c r="B64" s="127" t="s">
        <v>260</v>
      </c>
      <c r="C64" s="72" t="s">
        <v>261</v>
      </c>
      <c r="D64" s="63" t="s">
        <v>79</v>
      </c>
      <c r="E64" s="63" t="s">
        <v>79</v>
      </c>
      <c r="F64" s="63" t="s">
        <v>79</v>
      </c>
      <c r="G64" s="63" t="s">
        <v>79</v>
      </c>
      <c r="H64" s="96" t="s">
        <v>262</v>
      </c>
      <c r="I64" s="78" t="s">
        <v>263</v>
      </c>
      <c r="J64" s="78" t="s">
        <v>115</v>
      </c>
      <c r="K64" s="53" t="s">
        <v>116</v>
      </c>
      <c r="L64" s="66" t="s">
        <v>106</v>
      </c>
      <c r="M64" s="53">
        <v>361</v>
      </c>
    </row>
    <row r="65" spans="1:13" ht="18" customHeight="1">
      <c r="A65" s="122"/>
      <c r="B65" s="125"/>
      <c r="C65" s="65" t="s">
        <v>264</v>
      </c>
      <c r="D65" s="30" t="s">
        <v>79</v>
      </c>
      <c r="E65" s="30" t="s">
        <v>79</v>
      </c>
      <c r="F65" s="30" t="s">
        <v>79</v>
      </c>
      <c r="G65" s="30" t="s">
        <v>79</v>
      </c>
      <c r="H65" s="100" t="s">
        <v>262</v>
      </c>
      <c r="I65" s="78" t="s">
        <v>263</v>
      </c>
      <c r="J65" s="104"/>
      <c r="K65" s="104"/>
      <c r="L65" s="104"/>
      <c r="M65" s="105"/>
    </row>
    <row r="66" spans="1:13" ht="27.6" customHeight="1">
      <c r="A66" s="122"/>
      <c r="B66" s="125"/>
      <c r="C66" s="65" t="s">
        <v>265</v>
      </c>
      <c r="D66" s="30" t="s">
        <v>79</v>
      </c>
      <c r="E66" s="30" t="s">
        <v>79</v>
      </c>
      <c r="F66" s="30" t="s">
        <v>79</v>
      </c>
      <c r="G66" s="30" t="s">
        <v>79</v>
      </c>
      <c r="H66" s="100" t="s">
        <v>262</v>
      </c>
      <c r="I66" s="78" t="s">
        <v>247</v>
      </c>
      <c r="J66" s="104"/>
      <c r="K66" s="104"/>
      <c r="L66" s="104"/>
      <c r="M66" s="105"/>
    </row>
    <row r="67" spans="1:13" ht="19.350000000000001" customHeight="1">
      <c r="A67" s="122"/>
      <c r="B67" s="125"/>
      <c r="C67" s="65" t="s">
        <v>266</v>
      </c>
      <c r="D67" s="30" t="s">
        <v>79</v>
      </c>
      <c r="E67" s="30" t="s">
        <v>79</v>
      </c>
      <c r="F67" s="30" t="s">
        <v>79</v>
      </c>
      <c r="G67" s="30" t="s">
        <v>79</v>
      </c>
      <c r="H67" s="100" t="s">
        <v>262</v>
      </c>
      <c r="I67" s="78" t="s">
        <v>267</v>
      </c>
      <c r="J67" s="104"/>
      <c r="K67" s="104"/>
      <c r="L67" s="66" t="s">
        <v>106</v>
      </c>
      <c r="M67" s="54">
        <v>156</v>
      </c>
    </row>
    <row r="68" spans="1:13" ht="19.350000000000001" customHeight="1">
      <c r="A68" s="122"/>
      <c r="B68" s="125"/>
      <c r="C68" s="65" t="s">
        <v>268</v>
      </c>
      <c r="D68" s="30" t="s">
        <v>79</v>
      </c>
      <c r="E68" s="30" t="s">
        <v>79</v>
      </c>
      <c r="F68" s="30" t="s">
        <v>79</v>
      </c>
      <c r="G68" s="30" t="s">
        <v>79</v>
      </c>
      <c r="H68" s="100" t="s">
        <v>262</v>
      </c>
      <c r="I68" s="78" t="s">
        <v>267</v>
      </c>
      <c r="J68" s="104"/>
      <c r="K68" s="104"/>
      <c r="L68" s="66" t="s">
        <v>106</v>
      </c>
      <c r="M68" s="54">
        <v>399</v>
      </c>
    </row>
    <row r="69" spans="1:13" ht="26.1" customHeight="1">
      <c r="A69" s="122"/>
      <c r="B69" s="125"/>
      <c r="C69" s="65" t="s">
        <v>269</v>
      </c>
      <c r="D69" s="30" t="s">
        <v>79</v>
      </c>
      <c r="E69" s="30" t="s">
        <v>79</v>
      </c>
      <c r="F69" s="30" t="s">
        <v>79</v>
      </c>
      <c r="G69" s="30" t="s">
        <v>79</v>
      </c>
      <c r="H69" s="100" t="s">
        <v>262</v>
      </c>
      <c r="I69" s="78" t="s">
        <v>270</v>
      </c>
      <c r="J69" s="78" t="s">
        <v>198</v>
      </c>
      <c r="K69" s="53" t="s">
        <v>271</v>
      </c>
      <c r="L69" s="66" t="s">
        <v>106</v>
      </c>
      <c r="M69" s="53">
        <v>286</v>
      </c>
    </row>
    <row r="70" spans="1:13" ht="27" customHeight="1">
      <c r="A70" s="122"/>
      <c r="B70" s="125"/>
      <c r="C70" s="65" t="s">
        <v>272</v>
      </c>
      <c r="D70" s="30" t="s">
        <v>79</v>
      </c>
      <c r="E70" s="30" t="s">
        <v>79</v>
      </c>
      <c r="F70" s="30" t="s">
        <v>79</v>
      </c>
      <c r="G70" s="30" t="s">
        <v>79</v>
      </c>
      <c r="H70" s="100" t="s">
        <v>262</v>
      </c>
      <c r="I70" s="78" t="s">
        <v>270</v>
      </c>
      <c r="J70" s="78" t="s">
        <v>198</v>
      </c>
      <c r="K70" s="53" t="s">
        <v>271</v>
      </c>
      <c r="L70" s="66" t="s">
        <v>106</v>
      </c>
      <c r="M70" s="53">
        <v>286</v>
      </c>
    </row>
    <row r="71" spans="1:13" ht="18" customHeight="1" thickBot="1">
      <c r="A71" s="123"/>
      <c r="B71" s="126"/>
      <c r="C71" s="71" t="s">
        <v>273</v>
      </c>
      <c r="D71" s="11" t="s">
        <v>83</v>
      </c>
      <c r="E71" s="11" t="s">
        <v>83</v>
      </c>
      <c r="F71" s="11" t="s">
        <v>83</v>
      </c>
      <c r="G71" s="11" t="s">
        <v>83</v>
      </c>
      <c r="H71" s="99" t="s">
        <v>262</v>
      </c>
      <c r="I71" s="78" t="s">
        <v>270</v>
      </c>
      <c r="J71" s="78" t="s">
        <v>198</v>
      </c>
      <c r="K71" s="53" t="s">
        <v>271</v>
      </c>
      <c r="L71" s="66" t="s">
        <v>106</v>
      </c>
      <c r="M71" s="53">
        <v>286</v>
      </c>
    </row>
  </sheetData>
  <mergeCells count="21">
    <mergeCell ref="B64:B71"/>
    <mergeCell ref="B44:B50"/>
    <mergeCell ref="C2:C4"/>
    <mergeCell ref="K2:K4"/>
    <mergeCell ref="A5:A71"/>
    <mergeCell ref="B16:B21"/>
    <mergeCell ref="B28:B38"/>
    <mergeCell ref="J2:J4"/>
    <mergeCell ref="B39:B43"/>
    <mergeCell ref="B51:B56"/>
    <mergeCell ref="H53:H54"/>
    <mergeCell ref="B57:B63"/>
    <mergeCell ref="B22:B27"/>
    <mergeCell ref="A2:A4"/>
    <mergeCell ref="L2:L4"/>
    <mergeCell ref="B5:B15"/>
    <mergeCell ref="I2:I4"/>
    <mergeCell ref="A1:M1"/>
    <mergeCell ref="M2:M4"/>
    <mergeCell ref="B2:B4"/>
    <mergeCell ref="H2:H4"/>
  </mergeCells>
  <conditionalFormatting sqref="D2:G1048576 J5">
    <cfRule type="cellIs" dxfId="14" priority="6" operator="equal">
      <formula>"Sans objet"</formula>
    </cfRule>
    <cfRule type="cellIs" dxfId="13" priority="7" operator="equal">
      <formula>"Interruption"</formula>
    </cfRule>
  </conditionalFormatting>
  <conditionalFormatting sqref="J5 D5:G71">
    <cfRule type="cellIs" dxfId="12" priority="8" operator="equal">
      <formula>"Minimum"</formula>
    </cfRule>
    <cfRule type="cellIs" dxfId="11" priority="9" operator="equal">
      <formula>"Standard"</formula>
    </cfRule>
    <cfRule type="cellIs" dxfId="10" priority="12" operator="equal">
      <formula>"Optimal"</formula>
    </cfRule>
  </conditionalFormatting>
  <dataValidations count="1">
    <dataValidation type="list" allowBlank="1" showInputMessage="1" showErrorMessage="1" sqref="D2:G4" xr:uid="{00000000-0002-0000-0400-000000000000}">
      <formula1>Package</formula1>
    </dataValidation>
  </dataValidations>
  <hyperlinks>
    <hyperlink ref="L5" r:id="rId1" xr:uid="{00000000-0004-0000-0400-000000000000}"/>
    <hyperlink ref="L6" r:id="rId2" xr:uid="{00000000-0004-0000-0400-000001000000}"/>
    <hyperlink ref="L7" r:id="rId3" xr:uid="{00000000-0004-0000-0400-000002000000}"/>
    <hyperlink ref="L8" r:id="rId4" xr:uid="{00000000-0004-0000-0400-000003000000}"/>
    <hyperlink ref="L9" r:id="rId5" xr:uid="{00000000-0004-0000-0400-000004000000}"/>
    <hyperlink ref="L10" r:id="rId6" xr:uid="{00000000-0004-0000-0400-000005000000}"/>
    <hyperlink ref="L11" r:id="rId7" xr:uid="{00000000-0004-0000-0400-000006000000}"/>
    <hyperlink ref="L12" r:id="rId8" xr:uid="{00000000-0004-0000-0400-000007000000}"/>
    <hyperlink ref="L13" r:id="rId9" xr:uid="{00000000-0004-0000-0400-000008000000}"/>
    <hyperlink ref="L14" r:id="rId10" xr:uid="{00000000-0004-0000-0400-000009000000}"/>
    <hyperlink ref="L16" r:id="rId11" xr:uid="{00000000-0004-0000-0400-00000A000000}"/>
    <hyperlink ref="L17" r:id="rId12" xr:uid="{00000000-0004-0000-0400-00000B000000}"/>
    <hyperlink ref="L18" r:id="rId13" xr:uid="{00000000-0004-0000-0400-00000C000000}"/>
    <hyperlink ref="L19" r:id="rId14" xr:uid="{00000000-0004-0000-0400-00000D000000}"/>
    <hyperlink ref="L20" r:id="rId15" xr:uid="{00000000-0004-0000-0400-00000E000000}"/>
    <hyperlink ref="L21" r:id="rId16" xr:uid="{00000000-0004-0000-0400-00000F000000}"/>
    <hyperlink ref="L22" r:id="rId17" xr:uid="{00000000-0004-0000-0400-000010000000}"/>
    <hyperlink ref="L23" r:id="rId18" xr:uid="{00000000-0004-0000-0400-000011000000}"/>
    <hyperlink ref="L24" r:id="rId19" xr:uid="{00000000-0004-0000-0400-000012000000}"/>
    <hyperlink ref="L25" r:id="rId20" xr:uid="{00000000-0004-0000-0400-000013000000}"/>
    <hyperlink ref="L26" r:id="rId21" xr:uid="{00000000-0004-0000-0400-000014000000}"/>
    <hyperlink ref="L27" r:id="rId22" xr:uid="{00000000-0004-0000-0400-000015000000}"/>
    <hyperlink ref="L28" r:id="rId23" xr:uid="{00000000-0004-0000-0400-000016000000}"/>
    <hyperlink ref="L32" r:id="rId24" xr:uid="{00000000-0004-0000-0400-000017000000}"/>
    <hyperlink ref="L33" r:id="rId25" xr:uid="{00000000-0004-0000-0400-000018000000}"/>
    <hyperlink ref="L34" r:id="rId26" xr:uid="{00000000-0004-0000-0400-000019000000}"/>
    <hyperlink ref="L36" r:id="rId27" xr:uid="{00000000-0004-0000-0400-00001A000000}"/>
    <hyperlink ref="L39" r:id="rId28" xr:uid="{00000000-0004-0000-0400-00001B000000}"/>
    <hyperlink ref="L40" r:id="rId29" xr:uid="{00000000-0004-0000-0400-00001C000000}"/>
    <hyperlink ref="L41" r:id="rId30" xr:uid="{00000000-0004-0000-0400-00001D000000}"/>
    <hyperlink ref="L42" r:id="rId31" xr:uid="{00000000-0004-0000-0400-00001E000000}"/>
    <hyperlink ref="L43" r:id="rId32" xr:uid="{00000000-0004-0000-0400-00001F000000}"/>
    <hyperlink ref="L44" r:id="rId33" display="https://iris.who.int/bitstream/handle/10665/357088/9789240052178-eng.pdf?sequence=1 " xr:uid="{00000000-0004-0000-0400-000020000000}"/>
    <hyperlink ref="L45" r:id="rId34" xr:uid="{00000000-0004-0000-0400-000021000000}"/>
    <hyperlink ref="L46" r:id="rId35" xr:uid="{00000000-0004-0000-0400-000022000000}"/>
    <hyperlink ref="L47" r:id="rId36" xr:uid="{00000000-0004-0000-0400-000023000000}"/>
    <hyperlink ref="L48" r:id="rId37" display="https://www.who.int/publications/i/item/9789240031593 " xr:uid="{00000000-0004-0000-0400-000024000000}"/>
    <hyperlink ref="L49" r:id="rId38" display="https://www.who.int/publications/i/item/9789240031593 " xr:uid="{00000000-0004-0000-0400-000025000000}"/>
    <hyperlink ref="L50" r:id="rId39" display="https://www.who.int/publications/i/item/9789240031593 " xr:uid="{00000000-0004-0000-0400-000026000000}"/>
    <hyperlink ref="L53" r:id="rId40" xr:uid="{00000000-0004-0000-0400-000027000000}"/>
    <hyperlink ref="L54" r:id="rId41" xr:uid="{00000000-0004-0000-0400-000028000000}"/>
    <hyperlink ref="L55" r:id="rId42" xr:uid="{00000000-0004-0000-0400-000029000000}"/>
    <hyperlink ref="L58" r:id="rId43" xr:uid="{00000000-0004-0000-0400-00002A000000}"/>
    <hyperlink ref="L59" r:id="rId44" xr:uid="{00000000-0004-0000-0400-00002B000000}"/>
    <hyperlink ref="L64" r:id="rId45" xr:uid="{00000000-0004-0000-0400-00002C000000}"/>
    <hyperlink ref="L67" r:id="rId46" xr:uid="{00000000-0004-0000-0400-00002D000000}"/>
    <hyperlink ref="L68" r:id="rId47" xr:uid="{00000000-0004-0000-0400-00002E000000}"/>
    <hyperlink ref="L69" r:id="rId48" xr:uid="{00000000-0004-0000-0400-00002F000000}"/>
    <hyperlink ref="L70" r:id="rId49" xr:uid="{00000000-0004-0000-0400-000030000000}"/>
    <hyperlink ref="L71" r:id="rId50" xr:uid="{00000000-0004-0000-0400-000031000000}"/>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14EDCEEC58F924B8688429696C030D2" ma:contentTypeVersion="19" ma:contentTypeDescription="Create a new document." ma:contentTypeScope="" ma:versionID="e237276d85c125e8f545490a23b9d884">
  <xsd:schema xmlns:xsd="http://www.w3.org/2001/XMLSchema" xmlns:xs="http://www.w3.org/2001/XMLSchema" xmlns:p="http://schemas.microsoft.com/office/2006/metadata/properties" xmlns:ns2="e236f8d0-c4c0-4f47-ae05-f87aea30adc7" xmlns:ns3="73ce610f-b889-47d4-8ab5-c38f623799c9" targetNamespace="http://schemas.microsoft.com/office/2006/metadata/properties" ma:root="true" ma:fieldsID="71cbdfc4356216b48f09b1dff9f37d8f" ns2:_="" ns3:_="">
    <xsd:import namespace="e236f8d0-c4c0-4f47-ae05-f87aea30adc7"/>
    <xsd:import namespace="73ce610f-b889-47d4-8ab5-c38f623799c9"/>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AutoKeyPoints" minOccurs="0"/>
                <xsd:element ref="ns2:MediaServiceKeyPoints" minOccurs="0"/>
                <xsd:element ref="ns2:MediaServiceDateTaken" minOccurs="0"/>
                <xsd:element ref="ns2:MediaServiceGenerationTime" minOccurs="0"/>
                <xsd:element ref="ns2:MediaServiceEventHashCode" minOccurs="0"/>
                <xsd:element ref="ns2:MediaServiceOCR"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236f8d0-c4c0-4f47-ae05-f87aea30adc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AutoKeyPoints" ma:index="11" nillable="true" ma:displayName="MediaServiceAutoKeyPoints" ma:hidden="true" ma:internalName="MediaServiceAutoKeyPoints" ma:readOnly="true">
      <xsd:simpleType>
        <xsd:restriction base="dms:Note"/>
      </xsd:simpleType>
    </xsd:element>
    <xsd:element name="MediaServiceKeyPoints" ma:index="12" nillable="true" ma:displayName="KeyPoints" ma:internalName="MediaServiceKeyPoints" ma:readOnly="true">
      <xsd:simpleType>
        <xsd:restriction base="dms:Note">
          <xsd:maxLength value="255"/>
        </xsd:restriction>
      </xsd:simpleType>
    </xsd:element>
    <xsd:element name="MediaServiceDateTaken" ma:index="13" nillable="true" ma:displayName="MediaServiceDateTaken" ma:hidden="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d8752f36-f899-4024-97aa-312620fde4b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LengthInSeconds" ma:index="24" nillable="true" ma:displayName="MediaLengthInSeconds" ma:hidden="true" ma:internalName="MediaLengthInSeconds" ma:readOnly="true">
      <xsd:simpleType>
        <xsd:restriction base="dms:Unknown"/>
      </xsd:simpleType>
    </xsd:element>
    <xsd:element name="MediaServiceLocation" ma:index="25" nillable="true" ma:displayName="Location" ma:indexed="true" ma:internalName="MediaServiceLocation" ma:readOnly="true">
      <xsd:simpleType>
        <xsd:restriction base="dms:Text"/>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3ce610f-b889-47d4-8ab5-c38f623799c9"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cc0bfebf-baa6-4c8c-8536-352a9d7474a2}" ma:internalName="TaxCatchAll" ma:showField="CatchAllData" ma:web="73ce610f-b889-47d4-8ab5-c38f623799c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e236f8d0-c4c0-4f47-ae05-f87aea30adc7">
      <Terms xmlns="http://schemas.microsoft.com/office/infopath/2007/PartnerControls"/>
    </lcf76f155ced4ddcb4097134ff3c332f>
    <TaxCatchAll xmlns="73ce610f-b889-47d4-8ab5-c38f623799c9" xsi:nil="true"/>
  </documentManagement>
</p:properties>
</file>

<file path=customXml/itemProps1.xml><?xml version="1.0" encoding="utf-8"?>
<ds:datastoreItem xmlns:ds="http://schemas.openxmlformats.org/officeDocument/2006/customXml" ds:itemID="{4DE27C40-FF36-414E-8B37-BFA13F5D53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236f8d0-c4c0-4f47-ae05-f87aea30adc7"/>
    <ds:schemaRef ds:uri="73ce610f-b889-47d4-8ab5-c38f623799c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F38F40A-E0A5-4D7C-9F1B-6D2BE42F11CB}">
  <ds:schemaRefs>
    <ds:schemaRef ds:uri="http://schemas.microsoft.com/sharepoint/v3/contenttype/forms"/>
  </ds:schemaRefs>
</ds:datastoreItem>
</file>

<file path=customXml/itemProps3.xml><?xml version="1.0" encoding="utf-8"?>
<ds:datastoreItem xmlns:ds="http://schemas.openxmlformats.org/officeDocument/2006/customXml" ds:itemID="{7459FB9F-E32D-4C01-84F9-A7CF27BA9985}">
  <ds:schemaRefs>
    <ds:schemaRef ds:uri="http://schemas.microsoft.com/office/2006/metadata/properties"/>
    <ds:schemaRef ds:uri="http://schemas.microsoft.com/office/infopath/2007/PartnerControls"/>
    <ds:schemaRef ds:uri="e236f8d0-c4c0-4f47-ae05-f87aea30adc7"/>
    <ds:schemaRef ds:uri="73ce610f-b889-47d4-8ab5-c38f623799c9"/>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Aperçu - à lire</vt:lpstr>
      <vt:lpstr>Comment utiliser cet outil</vt:lpstr>
      <vt:lpstr>Description des scénarios</vt:lpstr>
      <vt:lpstr>Description niveaux priorité</vt:lpstr>
      <vt:lpstr>TRAITEMENT</vt:lpstr>
      <vt:lpstr>DEPISTAGE</vt:lpstr>
      <vt:lpstr>PREVENTION</vt:lpstr>
      <vt:lpstr>RESUME</vt:lpstr>
      <vt:lpstr>ANNEXE 1 TRAITEMENT</vt:lpstr>
      <vt:lpstr>ANNEXE 2 DEPISTAGE</vt:lpstr>
      <vt:lpstr>ANNEXE 3 PREVENTION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Maëva Villard</cp:lastModifiedBy>
  <cp:revision/>
  <dcterms:created xsi:type="dcterms:W3CDTF">2025-05-30T07:35:34Z</dcterms:created>
  <dcterms:modified xsi:type="dcterms:W3CDTF">2025-07-30T08:17:26Z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0x010100814EDCEEC58F924B8688429696C030D2</vt:lpwstr>
  </property>
  <property fmtid="{D5CDD505-2E9C-101B-9397-08002B2CF9AE}" pid="3" name="MediaServiceImageTags">
    <vt:lpwstr/>
  </property>
</Properties>
</file>